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Центр Бернулли 2011\сайт\"/>
    </mc:Choice>
  </mc:AlternateContent>
  <xr:revisionPtr revIDLastSave="0" documentId="8_{69A0A771-2E8B-4525-96CB-E701E49F77DD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8+9 итог " sheetId="5" r:id="rId1"/>
    <sheet name="10-11" sheetId="1" r:id="rId2"/>
  </sheets>
  <definedNames>
    <definedName name="_FilterDatabase" localSheetId="1" hidden="1">'10-11'!$B$4:$P$118</definedName>
    <definedName name="_FilterDatabase" localSheetId="0" hidden="1">'8+9 итог '!$B$4:$P$129</definedName>
    <definedName name="_xlnm._FilterDatabase" localSheetId="1" hidden="1">'10-11'!$B$4:$P$118</definedName>
    <definedName name="_xlnm._FilterDatabase" localSheetId="0" hidden="1">'8+9 итог '!$B$4:$P$129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7" i="1" l="1"/>
  <c r="O116" i="1"/>
  <c r="O115" i="1"/>
  <c r="O114" i="1"/>
  <c r="O113" i="1"/>
  <c r="O112" i="1"/>
  <c r="O110" i="1"/>
  <c r="O109" i="1"/>
  <c r="O106" i="1"/>
  <c r="O105" i="1"/>
  <c r="O104" i="1"/>
  <c r="O103" i="1"/>
  <c r="O102" i="1"/>
  <c r="O101" i="1"/>
  <c r="O107" i="1"/>
  <c r="A101" i="1"/>
  <c r="O13" i="5"/>
  <c r="N13" i="5"/>
  <c r="P13" i="5" s="1"/>
  <c r="O129" i="5"/>
  <c r="N129" i="5"/>
  <c r="P129" i="5" s="1"/>
  <c r="O57" i="5"/>
  <c r="N57" i="5"/>
  <c r="P57" i="5" s="1"/>
  <c r="O128" i="5"/>
  <c r="N128" i="5"/>
  <c r="P128" i="5" s="1"/>
  <c r="O127" i="5"/>
  <c r="N127" i="5"/>
  <c r="P127" i="5" s="1"/>
  <c r="O41" i="5"/>
  <c r="N41" i="5"/>
  <c r="P41" i="5" s="1"/>
  <c r="O74" i="5"/>
  <c r="N74" i="5"/>
  <c r="P74" i="5" s="1"/>
  <c r="O126" i="5"/>
  <c r="N126" i="5"/>
  <c r="P126" i="5" s="1"/>
  <c r="O66" i="5"/>
  <c r="N66" i="5"/>
  <c r="P66" i="5" s="1"/>
  <c r="O125" i="5"/>
  <c r="N125" i="5"/>
  <c r="P125" i="5" s="1"/>
  <c r="O124" i="5"/>
  <c r="N124" i="5"/>
  <c r="P124" i="5" s="1"/>
  <c r="O38" i="5"/>
  <c r="N38" i="5"/>
  <c r="P38" i="5" s="1"/>
  <c r="O123" i="5"/>
  <c r="N123" i="5"/>
  <c r="P123" i="5" s="1"/>
  <c r="O122" i="5"/>
  <c r="N122" i="5"/>
  <c r="P122" i="5" s="1"/>
  <c r="N121" i="5"/>
  <c r="P121" i="5" s="1"/>
  <c r="N120" i="5"/>
  <c r="P120" i="5" s="1"/>
  <c r="N119" i="5"/>
  <c r="P119" i="5" s="1"/>
  <c r="N118" i="5"/>
  <c r="P118" i="5" s="1"/>
  <c r="N117" i="5"/>
  <c r="P117" i="5" s="1"/>
  <c r="N116" i="5"/>
  <c r="P116" i="5" s="1"/>
  <c r="N115" i="5"/>
  <c r="P115" i="5" s="1"/>
  <c r="N114" i="5"/>
  <c r="P114" i="5" s="1"/>
  <c r="N113" i="5"/>
  <c r="P113" i="5" s="1"/>
  <c r="N112" i="5"/>
  <c r="P112" i="5" s="1"/>
  <c r="N72" i="5"/>
  <c r="P72" i="5" s="1"/>
  <c r="N71" i="5"/>
  <c r="P71" i="5" s="1"/>
  <c r="N65" i="5"/>
  <c r="P65" i="5" s="1"/>
  <c r="N64" i="5"/>
  <c r="P64" i="5" s="1"/>
  <c r="N60" i="5"/>
  <c r="P60" i="5" s="1"/>
  <c r="P59" i="5"/>
  <c r="N59" i="5"/>
  <c r="N58" i="5"/>
  <c r="P58" i="5" s="1"/>
  <c r="N42" i="5"/>
  <c r="P42" i="5" s="1"/>
  <c r="N39" i="5"/>
  <c r="P39" i="5" s="1"/>
  <c r="N35" i="5"/>
  <c r="P35" i="5" s="1"/>
  <c r="N32" i="5"/>
  <c r="P32" i="5" s="1"/>
  <c r="N29" i="5"/>
  <c r="P29" i="5" s="1"/>
  <c r="N28" i="5"/>
  <c r="P28" i="5" s="1"/>
  <c r="N27" i="5"/>
  <c r="P27" i="5" s="1"/>
  <c r="N26" i="5"/>
  <c r="P26" i="5" s="1"/>
  <c r="N25" i="5"/>
  <c r="P25" i="5" s="1"/>
  <c r="N18" i="5"/>
  <c r="P18" i="5" s="1"/>
  <c r="N17" i="5"/>
  <c r="P17" i="5" s="1"/>
  <c r="N16" i="5"/>
  <c r="P16" i="5" s="1"/>
  <c r="O111" i="5"/>
  <c r="N111" i="5"/>
  <c r="O110" i="5"/>
  <c r="N110" i="5"/>
  <c r="O109" i="5"/>
  <c r="N109" i="5"/>
  <c r="O108" i="5"/>
  <c r="N108" i="5"/>
  <c r="P108" i="5" s="1"/>
  <c r="O107" i="5"/>
  <c r="N107" i="5"/>
  <c r="O106" i="5"/>
  <c r="N106" i="5"/>
  <c r="O105" i="5"/>
  <c r="N105" i="5"/>
  <c r="P105" i="5" s="1"/>
  <c r="O104" i="5"/>
  <c r="N104" i="5"/>
  <c r="P104" i="5" s="1"/>
  <c r="O103" i="5"/>
  <c r="N103" i="5"/>
  <c r="P103" i="5" s="1"/>
  <c r="O102" i="5"/>
  <c r="N102" i="5"/>
  <c r="O101" i="5"/>
  <c r="N101" i="5"/>
  <c r="P101" i="5" s="1"/>
  <c r="O100" i="5"/>
  <c r="N100" i="5"/>
  <c r="P99" i="5"/>
  <c r="O99" i="5"/>
  <c r="N99" i="5"/>
  <c r="O70" i="5"/>
  <c r="N70" i="5"/>
  <c r="P70" i="5" s="1"/>
  <c r="O69" i="5"/>
  <c r="N69" i="5"/>
  <c r="P69" i="5" s="1"/>
  <c r="O68" i="5"/>
  <c r="N68" i="5"/>
  <c r="P68" i="5" s="1"/>
  <c r="O67" i="5"/>
  <c r="N67" i="5"/>
  <c r="P67" i="5" s="1"/>
  <c r="O63" i="5"/>
  <c r="N63" i="5"/>
  <c r="P63" i="5" s="1"/>
  <c r="O62" i="5"/>
  <c r="N62" i="5"/>
  <c r="P62" i="5" s="1"/>
  <c r="O52" i="5"/>
  <c r="N52" i="5"/>
  <c r="P52" i="5" s="1"/>
  <c r="O51" i="5"/>
  <c r="N51" i="5"/>
  <c r="P51" i="5" s="1"/>
  <c r="O50" i="5"/>
  <c r="N50" i="5"/>
  <c r="P50" i="5" s="1"/>
  <c r="O49" i="5"/>
  <c r="P49" i="5" s="1"/>
  <c r="N49" i="5"/>
  <c r="O48" i="5"/>
  <c r="N48" i="5"/>
  <c r="O47" i="5"/>
  <c r="N47" i="5"/>
  <c r="P47" i="5" s="1"/>
  <c r="O45" i="5"/>
  <c r="N45" i="5"/>
  <c r="P45" i="5" s="1"/>
  <c r="O44" i="5"/>
  <c r="N44" i="5"/>
  <c r="P44" i="5" s="1"/>
  <c r="O40" i="5"/>
  <c r="N40" i="5"/>
  <c r="P40" i="5" s="1"/>
  <c r="O36" i="5"/>
  <c r="N36" i="5"/>
  <c r="P36" i="5" s="1"/>
  <c r="O34" i="5"/>
  <c r="N34" i="5"/>
  <c r="O33" i="5"/>
  <c r="N33" i="5"/>
  <c r="O31" i="5"/>
  <c r="N31" i="5"/>
  <c r="O23" i="5"/>
  <c r="N23" i="5"/>
  <c r="P23" i="5" s="1"/>
  <c r="O22" i="5"/>
  <c r="N22" i="5"/>
  <c r="O21" i="5"/>
  <c r="N21" i="5"/>
  <c r="O20" i="5"/>
  <c r="N20" i="5"/>
  <c r="O19" i="5"/>
  <c r="N19" i="5"/>
  <c r="P19" i="5" s="1"/>
  <c r="O12" i="5"/>
  <c r="N12" i="5"/>
  <c r="P10" i="5"/>
  <c r="O10" i="5"/>
  <c r="N10" i="5"/>
  <c r="O8" i="5"/>
  <c r="N8" i="5"/>
  <c r="P8" i="5" s="1"/>
  <c r="O98" i="5"/>
  <c r="P98" i="5" s="1"/>
  <c r="N98" i="5"/>
  <c r="O97" i="5"/>
  <c r="N97" i="5"/>
  <c r="O96" i="5"/>
  <c r="N96" i="5"/>
  <c r="O95" i="5"/>
  <c r="N95" i="5"/>
  <c r="P95" i="5" s="1"/>
  <c r="O94" i="5"/>
  <c r="N94" i="5"/>
  <c r="P94" i="5" s="1"/>
  <c r="O93" i="5"/>
  <c r="N93" i="5"/>
  <c r="P93" i="5" s="1"/>
  <c r="O92" i="5"/>
  <c r="N92" i="5"/>
  <c r="P92" i="5" s="1"/>
  <c r="O91" i="5"/>
  <c r="N91" i="5"/>
  <c r="O90" i="5"/>
  <c r="N90" i="5"/>
  <c r="O89" i="5"/>
  <c r="N89" i="5"/>
  <c r="O88" i="5"/>
  <c r="N88" i="5"/>
  <c r="P88" i="5" s="1"/>
  <c r="O87" i="5"/>
  <c r="N87" i="5"/>
  <c r="O86" i="5"/>
  <c r="N86" i="5"/>
  <c r="O85" i="5"/>
  <c r="N85" i="5"/>
  <c r="O84" i="5"/>
  <c r="N84" i="5"/>
  <c r="P84" i="5" s="1"/>
  <c r="O83" i="5"/>
  <c r="N83" i="5"/>
  <c r="P82" i="5"/>
  <c r="O82" i="5"/>
  <c r="N82" i="5"/>
  <c r="O73" i="5"/>
  <c r="N73" i="5"/>
  <c r="P73" i="5" s="1"/>
  <c r="O56" i="5"/>
  <c r="N56" i="5"/>
  <c r="P56" i="5" s="1"/>
  <c r="O46" i="5"/>
  <c r="N46" i="5"/>
  <c r="P46" i="5" s="1"/>
  <c r="O37" i="5"/>
  <c r="N37" i="5"/>
  <c r="P37" i="5" s="1"/>
  <c r="O30" i="5"/>
  <c r="N30" i="5"/>
  <c r="P30" i="5" s="1"/>
  <c r="O14" i="5"/>
  <c r="N14" i="5"/>
  <c r="O9" i="5"/>
  <c r="N9" i="5"/>
  <c r="O5" i="5"/>
  <c r="N5" i="5"/>
  <c r="P5" i="5" s="1"/>
  <c r="N81" i="5"/>
  <c r="P81" i="5" s="1"/>
  <c r="N80" i="5"/>
  <c r="P80" i="5" s="1"/>
  <c r="N79" i="5"/>
  <c r="P79" i="5" s="1"/>
  <c r="N78" i="5"/>
  <c r="P78" i="5" s="1"/>
  <c r="N77" i="5"/>
  <c r="P77" i="5" s="1"/>
  <c r="N61" i="5"/>
  <c r="P61" i="5" s="1"/>
  <c r="N55" i="5"/>
  <c r="P55" i="5" s="1"/>
  <c r="N54" i="5"/>
  <c r="P54" i="5" s="1"/>
  <c r="N53" i="5"/>
  <c r="P53" i="5" s="1"/>
  <c r="N43" i="5"/>
  <c r="P43" i="5" s="1"/>
  <c r="N24" i="5"/>
  <c r="P24" i="5" s="1"/>
  <c r="P15" i="5"/>
  <c r="N15" i="5"/>
  <c r="N7" i="5"/>
  <c r="P7" i="5" s="1"/>
  <c r="N6" i="5"/>
  <c r="P6" i="5" s="1"/>
  <c r="N76" i="5"/>
  <c r="P76" i="5" s="1"/>
  <c r="N75" i="5"/>
  <c r="P75" i="5" s="1"/>
  <c r="N11" i="5"/>
  <c r="P11" i="5" s="1"/>
  <c r="P14" i="5" l="1"/>
  <c r="P83" i="5"/>
  <c r="P87" i="5"/>
  <c r="P91" i="5"/>
  <c r="P12" i="5"/>
  <c r="P22" i="5"/>
  <c r="P34" i="5"/>
  <c r="P100" i="5"/>
  <c r="P107" i="5"/>
  <c r="P111" i="5"/>
  <c r="P85" i="5"/>
  <c r="P89" i="5"/>
  <c r="P96" i="5"/>
  <c r="P20" i="5"/>
  <c r="P31" i="5"/>
  <c r="P102" i="5"/>
  <c r="P109" i="5"/>
  <c r="P9" i="5"/>
  <c r="P86" i="5"/>
  <c r="P90" i="5"/>
  <c r="P97" i="5"/>
  <c r="P21" i="5"/>
  <c r="P33" i="5"/>
  <c r="P48" i="5"/>
  <c r="P106" i="5"/>
  <c r="P110" i="5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O26" i="1"/>
  <c r="N26" i="1"/>
  <c r="N27" i="1"/>
  <c r="O27" i="1"/>
  <c r="A112" i="1" l="1"/>
  <c r="A113" i="1" s="1"/>
  <c r="A114" i="1" s="1"/>
  <c r="A115" i="1" s="1"/>
  <c r="A116" i="1" s="1"/>
  <c r="A117" i="1" s="1"/>
  <c r="A118" i="1" s="1"/>
  <c r="A111" i="1"/>
  <c r="P26" i="1"/>
  <c r="P27" i="1"/>
  <c r="O24" i="1"/>
  <c r="N24" i="1"/>
  <c r="O33" i="1"/>
  <c r="N33" i="1"/>
  <c r="O22" i="1"/>
  <c r="N22" i="1"/>
  <c r="O28" i="1"/>
  <c r="N28" i="1"/>
  <c r="O35" i="1"/>
  <c r="N35" i="1"/>
  <c r="O29" i="1"/>
  <c r="N29" i="1"/>
  <c r="N113" i="1"/>
  <c r="N118" i="1"/>
  <c r="O18" i="1"/>
  <c r="N18" i="1"/>
  <c r="O38" i="1"/>
  <c r="N38" i="1"/>
  <c r="O34" i="1"/>
  <c r="N34" i="1"/>
  <c r="O8" i="1"/>
  <c r="N8" i="1"/>
  <c r="O32" i="1"/>
  <c r="N32" i="1"/>
  <c r="O37" i="1"/>
  <c r="N37" i="1"/>
  <c r="O36" i="1"/>
  <c r="N36" i="1"/>
  <c r="O39" i="1"/>
  <c r="N39" i="1"/>
  <c r="O7" i="1"/>
  <c r="N7" i="1"/>
  <c r="O31" i="1"/>
  <c r="N31" i="1"/>
  <c r="O30" i="1"/>
  <c r="N30" i="1"/>
  <c r="O23" i="1"/>
  <c r="N23" i="1"/>
  <c r="N105" i="1"/>
  <c r="O25" i="1"/>
  <c r="N25" i="1"/>
  <c r="P105" i="1" l="1"/>
  <c r="P7" i="1"/>
  <c r="P38" i="1"/>
  <c r="P29" i="1"/>
  <c r="P33" i="1"/>
  <c r="P32" i="1"/>
  <c r="P23" i="1"/>
  <c r="P35" i="1"/>
  <c r="P37" i="1"/>
  <c r="P113" i="1"/>
  <c r="P118" i="1"/>
  <c r="P36" i="1"/>
  <c r="P25" i="1"/>
  <c r="P30" i="1"/>
  <c r="P39" i="1"/>
  <c r="P34" i="1"/>
  <c r="P28" i="1"/>
  <c r="P24" i="1"/>
  <c r="P31" i="1"/>
  <c r="P8" i="1"/>
  <c r="P18" i="1"/>
  <c r="P22" i="1"/>
  <c r="O40" i="1"/>
  <c r="O41" i="1"/>
  <c r="O42" i="1"/>
  <c r="O43" i="1"/>
  <c r="O9" i="1"/>
  <c r="O45" i="1"/>
  <c r="O46" i="1"/>
  <c r="O47" i="1"/>
  <c r="O48" i="1"/>
  <c r="O10" i="1"/>
  <c r="O49" i="1"/>
  <c r="O50" i="1"/>
  <c r="O52" i="1"/>
  <c r="O53" i="1"/>
  <c r="O55" i="1"/>
  <c r="O11" i="1"/>
  <c r="O56" i="1"/>
  <c r="O57" i="1"/>
  <c r="O58" i="1"/>
  <c r="O19" i="1"/>
  <c r="O12" i="1"/>
  <c r="O61" i="1"/>
  <c r="O62" i="1"/>
  <c r="O63" i="1"/>
  <c r="O64" i="1"/>
  <c r="O66" i="1"/>
  <c r="O67" i="1"/>
  <c r="O68" i="1"/>
  <c r="O69" i="1"/>
  <c r="O70" i="1"/>
  <c r="O71" i="1"/>
  <c r="O72" i="1"/>
  <c r="O73" i="1"/>
  <c r="O74" i="1"/>
  <c r="O75" i="1"/>
  <c r="O13" i="1"/>
  <c r="O77" i="1"/>
  <c r="O78" i="1"/>
  <c r="O79" i="1"/>
  <c r="O5" i="1"/>
  <c r="O80" i="1"/>
  <c r="O14" i="1"/>
  <c r="O81" i="1"/>
  <c r="O82" i="1"/>
  <c r="O6" i="1"/>
  <c r="O83" i="1"/>
  <c r="O84" i="1"/>
  <c r="O85" i="1"/>
  <c r="O86" i="1"/>
  <c r="O87" i="1"/>
  <c r="O20" i="1"/>
  <c r="O88" i="1"/>
  <c r="O90" i="1"/>
  <c r="O91" i="1"/>
  <c r="O15" i="1"/>
  <c r="O92" i="1"/>
  <c r="O21" i="1"/>
  <c r="O93" i="1"/>
  <c r="O94" i="1"/>
  <c r="O95" i="1"/>
  <c r="O96" i="1"/>
  <c r="O97" i="1"/>
  <c r="O98" i="1"/>
  <c r="O99" i="1"/>
  <c r="O16" i="1"/>
  <c r="O100" i="1"/>
  <c r="O17" i="1"/>
  <c r="O65" i="1"/>
  <c r="O76" i="1"/>
  <c r="O59" i="1"/>
  <c r="O54" i="1"/>
  <c r="O89" i="1"/>
  <c r="O60" i="1"/>
  <c r="O44" i="1"/>
  <c r="O51" i="1"/>
  <c r="N12" i="1" l="1"/>
  <c r="N56" i="1"/>
  <c r="N66" i="1"/>
  <c r="N103" i="1"/>
  <c r="N6" i="1"/>
  <c r="N83" i="1"/>
  <c r="N102" i="1"/>
  <c r="N98" i="1"/>
  <c r="N21" i="1"/>
  <c r="N86" i="1"/>
  <c r="N10" i="1"/>
  <c r="N91" i="1"/>
  <c r="N58" i="1"/>
  <c r="N100" i="1"/>
  <c r="N72" i="1"/>
  <c r="N92" i="1"/>
  <c r="N49" i="1"/>
  <c r="N117" i="1"/>
  <c r="N70" i="1"/>
  <c r="N93" i="1"/>
  <c r="N73" i="1"/>
  <c r="N13" i="1"/>
  <c r="N77" i="1"/>
  <c r="N17" i="1"/>
  <c r="N62" i="1"/>
  <c r="N20" i="1"/>
  <c r="N48" i="1"/>
  <c r="N5" i="1"/>
  <c r="N96" i="1"/>
  <c r="N19" i="1"/>
  <c r="N114" i="1"/>
  <c r="N64" i="1"/>
  <c r="N15" i="1"/>
  <c r="N101" i="1"/>
  <c r="N112" i="1"/>
  <c r="N110" i="1"/>
  <c r="N45" i="1"/>
  <c r="N107" i="1"/>
  <c r="N88" i="1"/>
  <c r="N68" i="1"/>
  <c r="N109" i="1"/>
  <c r="N94" i="1"/>
  <c r="N57" i="1"/>
  <c r="N71" i="1"/>
  <c r="N108" i="1"/>
  <c r="N55" i="1"/>
  <c r="N90" i="1"/>
  <c r="N61" i="1"/>
  <c r="N80" i="1"/>
  <c r="N111" i="1"/>
  <c r="N40" i="1"/>
  <c r="N52" i="1"/>
  <c r="N42" i="1"/>
  <c r="N53" i="1"/>
  <c r="N67" i="1"/>
  <c r="N11" i="1"/>
  <c r="N63" i="1"/>
  <c r="N43" i="1"/>
  <c r="N69" i="1"/>
  <c r="N104" i="1"/>
  <c r="N14" i="1"/>
  <c r="N81" i="1"/>
  <c r="N82" i="1"/>
  <c r="N9" i="1"/>
  <c r="N85" i="1"/>
  <c r="N87" i="1"/>
  <c r="N95" i="1"/>
  <c r="N97" i="1"/>
  <c r="N99" i="1"/>
  <c r="N46" i="1"/>
  <c r="N115" i="1"/>
  <c r="N65" i="1"/>
  <c r="N76" i="1"/>
  <c r="N59" i="1"/>
  <c r="P59" i="1" s="1"/>
  <c r="N50" i="1"/>
  <c r="N54" i="1"/>
  <c r="N106" i="1"/>
  <c r="N84" i="1"/>
  <c r="N89" i="1"/>
  <c r="N60" i="1"/>
  <c r="N116" i="1"/>
  <c r="N44" i="1"/>
  <c r="N79" i="1"/>
  <c r="N51" i="1"/>
  <c r="N78" i="1"/>
  <c r="N16" i="1"/>
  <c r="N75" i="1"/>
  <c r="N74" i="1"/>
  <c r="N41" i="1"/>
  <c r="N47" i="1"/>
  <c r="P103" i="1" l="1"/>
  <c r="P104" i="1"/>
  <c r="P75" i="1"/>
  <c r="P47" i="1" l="1"/>
  <c r="P60" i="1" l="1"/>
  <c r="P96" i="1"/>
  <c r="P80" i="1"/>
  <c r="P90" i="1"/>
  <c r="P58" i="1"/>
  <c r="P100" i="1"/>
  <c r="P116" i="1"/>
  <c r="P45" i="1"/>
  <c r="P46" i="1"/>
  <c r="P107" i="1"/>
  <c r="P71" i="1"/>
  <c r="P99" i="1"/>
  <c r="P89" i="1"/>
  <c r="P48" i="1"/>
  <c r="P66" i="1"/>
  <c r="P83" i="1"/>
  <c r="P70" i="1"/>
  <c r="P110" i="1"/>
  <c r="P109" i="1"/>
  <c r="P97" i="1"/>
  <c r="P42" i="1"/>
  <c r="P11" i="1"/>
  <c r="P6" i="1"/>
  <c r="P20" i="1"/>
  <c r="P95" i="1"/>
  <c r="P61" i="1"/>
  <c r="P82" i="1"/>
  <c r="P13" i="1"/>
  <c r="P94" i="1"/>
  <c r="P57" i="1"/>
  <c r="P51" i="1"/>
  <c r="P49" i="1"/>
  <c r="P86" i="1"/>
  <c r="P93" i="1"/>
  <c r="P112" i="1"/>
  <c r="P43" i="1"/>
  <c r="P69" i="1"/>
  <c r="P14" i="1"/>
  <c r="P85" i="1"/>
  <c r="P50" i="1"/>
  <c r="P91" i="1"/>
  <c r="P67" i="1"/>
  <c r="P79" i="1"/>
  <c r="P16" i="1"/>
  <c r="P21" i="1"/>
  <c r="P10" i="1"/>
  <c r="P92" i="1"/>
  <c r="P77" i="1"/>
  <c r="P5" i="1"/>
  <c r="P15" i="1"/>
  <c r="P55" i="1"/>
  <c r="P40" i="1"/>
  <c r="P53" i="1"/>
  <c r="P63" i="1"/>
  <c r="P87" i="1"/>
  <c r="P76" i="1"/>
  <c r="P54" i="1"/>
  <c r="P74" i="1"/>
  <c r="P117" i="1" l="1"/>
  <c r="P101" i="1"/>
  <c r="P108" i="1"/>
  <c r="P111" i="1"/>
  <c r="P81" i="1"/>
  <c r="P9" i="1"/>
  <c r="P115" i="1"/>
  <c r="P65" i="1"/>
  <c r="P44" i="1"/>
  <c r="P41" i="1"/>
  <c r="P52" i="1"/>
  <c r="P64" i="1"/>
  <c r="P73" i="1"/>
  <c r="P19" i="1"/>
  <c r="P88" i="1"/>
  <c r="P102" i="1"/>
  <c r="P114" i="1"/>
  <c r="P17" i="1"/>
  <c r="P98" i="1"/>
  <c r="P72" i="1"/>
  <c r="P68" i="1"/>
  <c r="P106" i="1"/>
  <c r="P84" i="1"/>
  <c r="P78" i="1"/>
  <c r="P62" i="1"/>
  <c r="P12" i="1"/>
  <c r="P56" i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</calcChain>
</file>

<file path=xl/sharedStrings.xml><?xml version="1.0" encoding="utf-8"?>
<sst xmlns="http://schemas.openxmlformats.org/spreadsheetml/2006/main" count="592" uniqueCount="326">
  <si>
    <t>10 - 11 класс</t>
  </si>
  <si>
    <t>S</t>
  </si>
  <si>
    <t>k</t>
  </si>
  <si>
    <t>8 - 9 класс</t>
  </si>
  <si>
    <t>Фамилия</t>
  </si>
  <si>
    <t>Имя</t>
  </si>
  <si>
    <t>МО</t>
  </si>
  <si>
    <t>ОО</t>
  </si>
  <si>
    <t>Класс</t>
  </si>
  <si>
    <t>47й Турнир городов (базовый уровень)</t>
  </si>
  <si>
    <t>Кравчина</t>
  </si>
  <si>
    <t>Диана</t>
  </si>
  <si>
    <t>г.Новороссийск</t>
  </si>
  <si>
    <t>МБОУ СОШ №10</t>
  </si>
  <si>
    <t xml:space="preserve">Штанько </t>
  </si>
  <si>
    <t>Виктория</t>
  </si>
  <si>
    <t>МАОУ СОШ №19</t>
  </si>
  <si>
    <t>Волошина</t>
  </si>
  <si>
    <t>Анна</t>
  </si>
  <si>
    <t>МАОУ гимназия №6</t>
  </si>
  <si>
    <t xml:space="preserve">Коцаренко </t>
  </si>
  <si>
    <t>Ян</t>
  </si>
  <si>
    <t>МАОУ лицей "МТ"</t>
  </si>
  <si>
    <t xml:space="preserve">Фисенко </t>
  </si>
  <si>
    <t>Петр</t>
  </si>
  <si>
    <t xml:space="preserve">Гамаюнов </t>
  </si>
  <si>
    <t xml:space="preserve">Дмитрий </t>
  </si>
  <si>
    <t xml:space="preserve">Щепетов </t>
  </si>
  <si>
    <t>Всеволод</t>
  </si>
  <si>
    <t>Преснова</t>
  </si>
  <si>
    <t xml:space="preserve">Анастасия </t>
  </si>
  <si>
    <t>Баев</t>
  </si>
  <si>
    <t>Гузнов</t>
  </si>
  <si>
    <t>Максим</t>
  </si>
  <si>
    <t>г.Ростов-на-Дону</t>
  </si>
  <si>
    <t>ЧОУ "Лицей КЭО"</t>
  </si>
  <si>
    <t>Даниил</t>
  </si>
  <si>
    <t>г.Краснодар</t>
  </si>
  <si>
    <t>Гимназия №3</t>
  </si>
  <si>
    <t>Гончарова</t>
  </si>
  <si>
    <t>Олеся</t>
  </si>
  <si>
    <t>г. Краснодар</t>
  </si>
  <si>
    <t>МАОУ лицей № 30</t>
  </si>
  <si>
    <t xml:space="preserve">Акулова </t>
  </si>
  <si>
    <t>Вероника</t>
  </si>
  <si>
    <t>Абинский район</t>
  </si>
  <si>
    <t>МБОУ СОШ № 17</t>
  </si>
  <si>
    <t>Панкрашина</t>
  </si>
  <si>
    <t>Усть-Лабинский район</t>
  </si>
  <si>
    <t>Первый Лобачевского - филиал МГУ в г. Усть-Лабинске</t>
  </si>
  <si>
    <t xml:space="preserve">Голуб </t>
  </si>
  <si>
    <t xml:space="preserve">Михаил </t>
  </si>
  <si>
    <t>МАОУ лицей № 4</t>
  </si>
  <si>
    <t>Поливанов</t>
  </si>
  <si>
    <t>Богдан</t>
  </si>
  <si>
    <t>г.Кропоткин</t>
  </si>
  <si>
    <t>МБОУ лицей №45</t>
  </si>
  <si>
    <t>Неганова</t>
  </si>
  <si>
    <t>Полина</t>
  </si>
  <si>
    <t>МАОУ гимназия №25</t>
  </si>
  <si>
    <t>Михайлов</t>
  </si>
  <si>
    <t>Иван</t>
  </si>
  <si>
    <t>МАОУ гимназия № 69</t>
  </si>
  <si>
    <t>Мельников</t>
  </si>
  <si>
    <t>Дмитрий</t>
  </si>
  <si>
    <t>МАОУ СОШ №101</t>
  </si>
  <si>
    <t>Халатян</t>
  </si>
  <si>
    <t>Гагик</t>
  </si>
  <si>
    <t>МАОУ СОШ №110</t>
  </si>
  <si>
    <t>Давид</t>
  </si>
  <si>
    <t>Юрпик</t>
  </si>
  <si>
    <t>Лебедь</t>
  </si>
  <si>
    <t>Руслан</t>
  </si>
  <si>
    <t>МАОУ СОШ №16</t>
  </si>
  <si>
    <t>Белогрудов</t>
  </si>
  <si>
    <t>Степан</t>
  </si>
  <si>
    <t>г.-к. Анапа</t>
  </si>
  <si>
    <t>Гимназия "Эврика"</t>
  </si>
  <si>
    <t>Белкин</t>
  </si>
  <si>
    <t>Дементий</t>
  </si>
  <si>
    <t>Шумаков</t>
  </si>
  <si>
    <t>Артём</t>
  </si>
  <si>
    <t>ОАНО Школа ЦПМ</t>
  </si>
  <si>
    <t>Бабарыкина</t>
  </si>
  <si>
    <t>Анастасия</t>
  </si>
  <si>
    <t>МБОУ СОШ № 38</t>
  </si>
  <si>
    <t>Глуходед</t>
  </si>
  <si>
    <t>Матвей</t>
  </si>
  <si>
    <t>МАОУ лицей № 48</t>
  </si>
  <si>
    <t>Креминский</t>
  </si>
  <si>
    <t>Павел</t>
  </si>
  <si>
    <t>Крымский район</t>
  </si>
  <si>
    <t>МБОУ СОШ №25</t>
  </si>
  <si>
    <t>Веремеенко</t>
  </si>
  <si>
    <t>МБОУ СОШ №26</t>
  </si>
  <si>
    <t xml:space="preserve">Акинин </t>
  </si>
  <si>
    <t>Глеб</t>
  </si>
  <si>
    <t>Пятаев</t>
  </si>
  <si>
    <t>Галушко</t>
  </si>
  <si>
    <t>Александр</t>
  </si>
  <si>
    <t>МАОУ гимназия № 82</t>
  </si>
  <si>
    <t>Прусский</t>
  </si>
  <si>
    <t>Денис</t>
  </si>
  <si>
    <t>Сочи</t>
  </si>
  <si>
    <t>МОБУ гимназия №8, МБУ ДО ЦТРиГО г. Сочи</t>
  </si>
  <si>
    <t>Кужим</t>
  </si>
  <si>
    <t>Андрей</t>
  </si>
  <si>
    <t>Парфененок</t>
  </si>
  <si>
    <t>Яковлев</t>
  </si>
  <si>
    <t>Георгий</t>
  </si>
  <si>
    <t>Покровская</t>
  </si>
  <si>
    <t>Валерия</t>
  </si>
  <si>
    <t>Шевелёв</t>
  </si>
  <si>
    <t>Захар</t>
  </si>
  <si>
    <t>Бескровный</t>
  </si>
  <si>
    <t>Старков</t>
  </si>
  <si>
    <t>Никита</t>
  </si>
  <si>
    <t>Нелюбин</t>
  </si>
  <si>
    <t>Лев</t>
  </si>
  <si>
    <t>Луженцов</t>
  </si>
  <si>
    <t>г-к Сочи</t>
  </si>
  <si>
    <t>гимназия 8</t>
  </si>
  <si>
    <t>Гнедов</t>
  </si>
  <si>
    <t>Сергей</t>
  </si>
  <si>
    <t>Степовик</t>
  </si>
  <si>
    <t>Николай</t>
  </si>
  <si>
    <t>Талипова</t>
  </si>
  <si>
    <t>Виолетта</t>
  </si>
  <si>
    <t>Цуканова</t>
  </si>
  <si>
    <t>Марина</t>
  </si>
  <si>
    <t>МОБУ СОШ 10</t>
  </si>
  <si>
    <t>Черникова</t>
  </si>
  <si>
    <t>Ульяна</t>
  </si>
  <si>
    <t>Чурсин</t>
  </si>
  <si>
    <t>Демид</t>
  </si>
  <si>
    <t>Шевцов</t>
  </si>
  <si>
    <t>Тихон</t>
  </si>
  <si>
    <t>Боровиков</t>
  </si>
  <si>
    <t>Мирон</t>
  </si>
  <si>
    <t>частная школа Пенаты</t>
  </si>
  <si>
    <t>Бродский</t>
  </si>
  <si>
    <t>Арсений</t>
  </si>
  <si>
    <t>Гараева</t>
  </si>
  <si>
    <t>Мира</t>
  </si>
  <si>
    <t>Гетманова</t>
  </si>
  <si>
    <t>Ярослава</t>
  </si>
  <si>
    <t>НОУ Гимназия "Школа бизнеса" г. Сочи</t>
  </si>
  <si>
    <t>Ильина</t>
  </si>
  <si>
    <t>Дарья</t>
  </si>
  <si>
    <t>Кармаков</t>
  </si>
  <si>
    <t>Владислав</t>
  </si>
  <si>
    <t>Келина</t>
  </si>
  <si>
    <t>Кронберг</t>
  </si>
  <si>
    <t>Аделина</t>
  </si>
  <si>
    <t>Перлова</t>
  </si>
  <si>
    <t>Рябчиков</t>
  </si>
  <si>
    <t>Владимир</t>
  </si>
  <si>
    <t>Сазонов</t>
  </si>
  <si>
    <t>Макар</t>
  </si>
  <si>
    <t>Сердюк</t>
  </si>
  <si>
    <t>Роман</t>
  </si>
  <si>
    <t>Трушковская</t>
  </si>
  <si>
    <t>Биличенко</t>
  </si>
  <si>
    <t>Артем</t>
  </si>
  <si>
    <t>Крейс</t>
  </si>
  <si>
    <t>Елисей</t>
  </si>
  <si>
    <t>Зайцев</t>
  </si>
  <si>
    <t>Виктор</t>
  </si>
  <si>
    <t>Гимназия 9</t>
  </si>
  <si>
    <t>Барков</t>
  </si>
  <si>
    <t>Виноградова</t>
  </si>
  <si>
    <t>Костина</t>
  </si>
  <si>
    <t>Кристина</t>
  </si>
  <si>
    <t>Маркозьян</t>
  </si>
  <si>
    <t>Носач</t>
  </si>
  <si>
    <t>Федор</t>
  </si>
  <si>
    <t>Слепачук</t>
  </si>
  <si>
    <t>Семен</t>
  </si>
  <si>
    <t>Владимиров</t>
  </si>
  <si>
    <t>ФТ Сириус</t>
  </si>
  <si>
    <t>гимназия "Сириус"</t>
  </si>
  <si>
    <t>Барышников</t>
  </si>
  <si>
    <t>Артур</t>
  </si>
  <si>
    <t>Пенаты</t>
  </si>
  <si>
    <t>Каменцев</t>
  </si>
  <si>
    <t>МОБУ Лицей № 22</t>
  </si>
  <si>
    <t>Кузнецов</t>
  </si>
  <si>
    <t>Сафонов</t>
  </si>
  <si>
    <t>МАОУ лицей №64</t>
  </si>
  <si>
    <t>Бобренко</t>
  </si>
  <si>
    <t>Гордей</t>
  </si>
  <si>
    <t>МОУ гимназия №87</t>
  </si>
  <si>
    <t>Шаров</t>
  </si>
  <si>
    <t>МОБУ СОШ №4</t>
  </si>
  <si>
    <t xml:space="preserve">Иноземцев </t>
  </si>
  <si>
    <t xml:space="preserve">Юрий </t>
  </si>
  <si>
    <t>г-к Геленджик</t>
  </si>
  <si>
    <t>МБОУ СОШ №3 им. Адмирала Нахимова</t>
  </si>
  <si>
    <t>Плешаков</t>
  </si>
  <si>
    <t>Платон</t>
  </si>
  <si>
    <t>г. Новороссийск</t>
  </si>
  <si>
    <t>Юдин</t>
  </si>
  <si>
    <t>г-к. Анапа</t>
  </si>
  <si>
    <t>МБОУ гимназия "Эврика"</t>
  </si>
  <si>
    <t>МБОУ ТЕЛ</t>
  </si>
  <si>
    <t>Якшев</t>
  </si>
  <si>
    <t xml:space="preserve">Коротков </t>
  </si>
  <si>
    <t>Светослав</t>
  </si>
  <si>
    <t>МБОУ СОШ №34</t>
  </si>
  <si>
    <t>Джемилев</t>
  </si>
  <si>
    <t>Евдокименко</t>
  </si>
  <si>
    <t xml:space="preserve">Игнатьев </t>
  </si>
  <si>
    <t>Григорий</t>
  </si>
  <si>
    <t>Котова</t>
  </si>
  <si>
    <t>Маргарита</t>
  </si>
  <si>
    <t>Волошин</t>
  </si>
  <si>
    <t>Максимилиан</t>
  </si>
  <si>
    <t>ЧОУ СОШ "Личность"</t>
  </si>
  <si>
    <t>Румянцева</t>
  </si>
  <si>
    <t xml:space="preserve">Надежда </t>
  </si>
  <si>
    <t>ЧОУ гимназия №1</t>
  </si>
  <si>
    <t>Педорин</t>
  </si>
  <si>
    <t>Искрин</t>
  </si>
  <si>
    <t>МБОУ СОШ №44</t>
  </si>
  <si>
    <t>Кожемякин</t>
  </si>
  <si>
    <t>Михаил</t>
  </si>
  <si>
    <t>МАОУ гимназия №5</t>
  </si>
  <si>
    <t>Соболев</t>
  </si>
  <si>
    <t>Кирилл</t>
  </si>
  <si>
    <t>Бондарев</t>
  </si>
  <si>
    <t>Тимур</t>
  </si>
  <si>
    <t>Ботыгин</t>
  </si>
  <si>
    <t>Мстислав</t>
  </si>
  <si>
    <t>МАОУ СОШ №35</t>
  </si>
  <si>
    <t>гимназия 3</t>
  </si>
  <si>
    <t>Жданова</t>
  </si>
  <si>
    <t>Ольга</t>
  </si>
  <si>
    <t>Тижин</t>
  </si>
  <si>
    <t>МАОУ лицей №48</t>
  </si>
  <si>
    <t>Соколов</t>
  </si>
  <si>
    <t>Евгений</t>
  </si>
  <si>
    <t>№103</t>
  </si>
  <si>
    <t>Ольховатов</t>
  </si>
  <si>
    <t>ЧОУ ОО МШСО</t>
  </si>
  <si>
    <t>Романец</t>
  </si>
  <si>
    <t>Мария</t>
  </si>
  <si>
    <t>МАОУ №92</t>
  </si>
  <si>
    <t>Бесленей</t>
  </si>
  <si>
    <t>Марьям</t>
  </si>
  <si>
    <t>МАОУ лицей №90</t>
  </si>
  <si>
    <t>Тарас</t>
  </si>
  <si>
    <t>Трегубов</t>
  </si>
  <si>
    <t>Леонтьев</t>
  </si>
  <si>
    <t>Леонид</t>
  </si>
  <si>
    <t>Котлов</t>
  </si>
  <si>
    <t>Теплянский</t>
  </si>
  <si>
    <t>Антон</t>
  </si>
  <si>
    <t>Щеглов</t>
  </si>
  <si>
    <t>МАОУ СОШ №84</t>
  </si>
  <si>
    <t>Баринов</t>
  </si>
  <si>
    <t>Лука</t>
  </si>
  <si>
    <t>МАОУ гимназия № 3</t>
  </si>
  <si>
    <t>Амбарцумян</t>
  </si>
  <si>
    <t>МБОУ СОШ №78</t>
  </si>
  <si>
    <t>Сафин</t>
  </si>
  <si>
    <t>Олег</t>
  </si>
  <si>
    <t>НЧОУ лицей "ИСТЭК"</t>
  </si>
  <si>
    <t>Вахрушев</t>
  </si>
  <si>
    <t>Козлинская</t>
  </si>
  <si>
    <t>Екатерина</t>
  </si>
  <si>
    <t>МАОУ СОШ №47</t>
  </si>
  <si>
    <t>Азмиева</t>
  </si>
  <si>
    <t>Эвелина</t>
  </si>
  <si>
    <t>Дударенко</t>
  </si>
  <si>
    <t>Анатолий</t>
  </si>
  <si>
    <t>МАОУ гимназия № 5</t>
  </si>
  <si>
    <t>Барабаш</t>
  </si>
  <si>
    <t>Динской район</t>
  </si>
  <si>
    <t>Алексей</t>
  </si>
  <si>
    <t>МАОУ гимназия № 72</t>
  </si>
  <si>
    <t>Васильченко</t>
  </si>
  <si>
    <t>МБОУ СОШ №97</t>
  </si>
  <si>
    <t>Бордуков</t>
  </si>
  <si>
    <t>Яковенко</t>
  </si>
  <si>
    <t>№116</t>
  </si>
  <si>
    <t>Шарова</t>
  </si>
  <si>
    <t>Белоконева</t>
  </si>
  <si>
    <t>Семенов</t>
  </si>
  <si>
    <t>Павленко</t>
  </si>
  <si>
    <t>г-к. Горячий ключ</t>
  </si>
  <si>
    <t>Валентин</t>
  </si>
  <si>
    <t>МАОУ гимназия № 33</t>
  </si>
  <si>
    <t>Гаврилов</t>
  </si>
  <si>
    <t>МАОУ гимназия № 23</t>
  </si>
  <si>
    <t>Брусило</t>
  </si>
  <si>
    <t>МАОУ лицей №4</t>
  </si>
  <si>
    <t>Морозов</t>
  </si>
  <si>
    <t>Муранов</t>
  </si>
  <si>
    <t>гимназия №23</t>
  </si>
  <si>
    <t>Вовк</t>
  </si>
  <si>
    <t>МАОУ лицей №91</t>
  </si>
  <si>
    <t>Бабич</t>
  </si>
  <si>
    <t>Варвара</t>
  </si>
  <si>
    <t>МБОУ СОШ №100</t>
  </si>
  <si>
    <t>Веремьев</t>
  </si>
  <si>
    <t>Вадим</t>
  </si>
  <si>
    <t>Коньков</t>
  </si>
  <si>
    <t>АОУ СОШ №4</t>
  </si>
  <si>
    <t>Носков</t>
  </si>
  <si>
    <t>СО</t>
  </si>
  <si>
    <t>Тугуз</t>
  </si>
  <si>
    <t>Каролина</t>
  </si>
  <si>
    <t>МАОУ СОШ №102</t>
  </si>
  <si>
    <t>Шатохин</t>
  </si>
  <si>
    <t>МАОУ гимназия № 25</t>
  </si>
  <si>
    <t>Нарсия</t>
  </si>
  <si>
    <t>Илья</t>
  </si>
  <si>
    <t>МБОУ ТЭЛ</t>
  </si>
  <si>
    <t>Чекотун</t>
  </si>
  <si>
    <t>МБОУ СОШ №5</t>
  </si>
  <si>
    <t>Щербина</t>
  </si>
  <si>
    <t xml:space="preserve">Варзаров </t>
  </si>
  <si>
    <t>Ковалёв</t>
  </si>
  <si>
    <t>Паршуков</t>
  </si>
  <si>
    <t>Снегирёва</t>
  </si>
  <si>
    <t>Юзовчук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</si>
</sst>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Calibri"/>
      <scheme val="minor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Bookman Old Style"/>
      <family val="1"/>
      <charset val="204"/>
    </font>
    <font>
      <sz val="14"/>
      <name val="Bookman Old Style"/>
      <family val="1"/>
      <charset val="204"/>
    </font>
    <font>
      <sz val="14"/>
      <color rgb="FF000000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i/>
      <u/>
      <sz val="14"/>
      <color theme="1"/>
      <name val="Bookman Old Style"/>
      <family val="1"/>
      <charset val="204"/>
    </font>
    <font>
      <b/>
      <u/>
      <sz val="14"/>
      <color theme="1"/>
      <name val="Bookman Old Style"/>
      <family val="1"/>
      <charset val="204"/>
    </font>
    <font>
      <i/>
      <sz val="14"/>
      <color theme="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1"/>
  </cellStyleXfs>
  <cellXfs count="143">
    <xf numFmtId="0" fontId="0" fillId="0" borderId="0" xfId="0"/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7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2" fontId="0" fillId="0" borderId="0" xfId="0" applyNumberForma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5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/>
    <xf numFmtId="0" fontId="17" fillId="0" borderId="1" xfId="0" applyFont="1" applyFill="1" applyBorder="1" applyAlignment="1">
      <alignment vertical="center"/>
    </xf>
    <xf numFmtId="2" fontId="17" fillId="0" borderId="5" xfId="0" applyNumberFormat="1" applyFont="1" applyFill="1" applyBorder="1" applyAlignment="1">
      <alignment horizontal="center" vertical="center"/>
    </xf>
    <xf numFmtId="2" fontId="20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2" fontId="6" fillId="0" borderId="2" xfId="0" applyNumberFormat="1" applyFont="1" applyFill="1" applyBorder="1" applyAlignment="1">
      <alignment horizontal="center" vertical="center"/>
    </xf>
    <xf numFmtId="2" fontId="20" fillId="0" borderId="2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/>
    <xf numFmtId="0" fontId="21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2" fontId="24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0" fontId="28" fillId="0" borderId="1" xfId="0" applyFont="1" applyFill="1" applyBorder="1"/>
    <xf numFmtId="0" fontId="24" fillId="3" borderId="5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26" fillId="0" borderId="1" xfId="0" applyFont="1" applyFill="1" applyBorder="1"/>
    <xf numFmtId="0" fontId="24" fillId="0" borderId="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5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8" fillId="2" borderId="1" xfId="0" applyFont="1" applyFill="1" applyBorder="1"/>
    <xf numFmtId="0" fontId="25" fillId="0" borderId="5" xfId="0" applyFont="1" applyFill="1" applyBorder="1" applyAlignment="1">
      <alignment vertical="center"/>
    </xf>
    <xf numFmtId="0" fontId="26" fillId="0" borderId="5" xfId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6" fillId="2" borderId="1" xfId="0" applyFont="1" applyFill="1" applyBorder="1"/>
    <xf numFmtId="0" fontId="25" fillId="2" borderId="5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2" fontId="27" fillId="2" borderId="5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24" fillId="0" borderId="0" xfId="0" applyFont="1" applyFill="1"/>
    <xf numFmtId="0" fontId="31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2" fontId="24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/>
    <xf numFmtId="2" fontId="26" fillId="0" borderId="0" xfId="0" applyNumberFormat="1" applyFont="1" applyFill="1"/>
    <xf numFmtId="0" fontId="26" fillId="0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2" fontId="24" fillId="3" borderId="2" xfId="0" applyNumberFormat="1" applyFont="1" applyFill="1" applyBorder="1" applyAlignment="1">
      <alignment horizontal="center" vertical="center"/>
    </xf>
    <xf numFmtId="2" fontId="27" fillId="3" borderId="5" xfId="0" applyNumberFormat="1" applyFont="1" applyFill="1" applyBorder="1" applyAlignment="1">
      <alignment horizontal="center" vertical="center"/>
    </xf>
    <xf numFmtId="0" fontId="26" fillId="3" borderId="1" xfId="0" applyFont="1" applyFill="1" applyBorder="1"/>
    <xf numFmtId="0" fontId="25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" fillId="3" borderId="0" xfId="0" applyFont="1" applyFill="1"/>
    <xf numFmtId="0" fontId="2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387870"/>
      <color rgb="FF00FF00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8D1C-6B79-40DD-81CF-B00F57436DF7}">
  <sheetPr>
    <pageSetUpPr fitToPage="1"/>
  </sheetPr>
  <dimension ref="A1:P132"/>
  <sheetViews>
    <sheetView view="pageBreakPreview" zoomScale="86" zoomScaleNormal="94" zoomScaleSheetLayoutView="86" workbookViewId="0">
      <pane ySplit="4" topLeftCell="A5" activePane="bottomLeft" state="frozen"/>
      <selection pane="bottomLeft" sqref="A1:P1"/>
    </sheetView>
  </sheetViews>
  <sheetFormatPr defaultColWidth="14.44140625" defaultRowHeight="15" customHeight="1" x14ac:dyDescent="0.3"/>
  <cols>
    <col min="1" max="1" width="7.109375" style="113" customWidth="1"/>
    <col min="2" max="2" width="23.109375" style="99" customWidth="1"/>
    <col min="3" max="3" width="20" style="99" customWidth="1"/>
    <col min="4" max="4" width="27.44140625" style="113" customWidth="1"/>
    <col min="5" max="5" width="34.5546875" style="99" customWidth="1"/>
    <col min="6" max="6" width="7.109375" style="104" customWidth="1"/>
    <col min="7" max="7" width="1.5546875" style="113" customWidth="1"/>
    <col min="8" max="12" width="5.6640625" style="113" customWidth="1"/>
    <col min="13" max="13" width="2.33203125" style="113" customWidth="1"/>
    <col min="14" max="14" width="6.33203125" style="113" customWidth="1"/>
    <col min="15" max="15" width="7.5546875" style="117" customWidth="1"/>
    <col min="16" max="16" width="10.6640625" style="113" customWidth="1"/>
    <col min="17" max="16384" width="14.44140625" style="2"/>
  </cols>
  <sheetData>
    <row r="1" spans="1:16" ht="25.5" customHeight="1" x14ac:dyDescent="0.3">
      <c r="A1" s="141" t="s">
        <v>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2.5" customHeight="1" x14ac:dyDescent="0.3">
      <c r="A2" s="100"/>
      <c r="B2" s="81"/>
      <c r="C2" s="101"/>
      <c r="D2" s="102"/>
      <c r="E2" s="103" t="s">
        <v>3</v>
      </c>
      <c r="G2" s="100"/>
      <c r="H2" s="100"/>
      <c r="I2" s="100"/>
      <c r="J2" s="100"/>
      <c r="K2" s="100"/>
      <c r="L2" s="100"/>
      <c r="M2" s="100"/>
      <c r="N2" s="100"/>
      <c r="O2" s="105"/>
      <c r="P2" s="105"/>
    </row>
    <row r="3" spans="1:16" ht="15.75" customHeight="1" x14ac:dyDescent="0.3">
      <c r="A3" s="100"/>
      <c r="B3" s="81"/>
      <c r="C3" s="106"/>
      <c r="D3" s="102"/>
      <c r="E3" s="107"/>
      <c r="F3" s="108"/>
      <c r="G3" s="100"/>
      <c r="H3" s="109"/>
      <c r="I3" s="109"/>
      <c r="J3" s="109"/>
      <c r="K3" s="109"/>
      <c r="L3" s="109"/>
      <c r="M3" s="100"/>
      <c r="N3" s="100"/>
      <c r="O3" s="105"/>
      <c r="P3" s="105"/>
    </row>
    <row r="4" spans="1:16" s="27" customFormat="1" ht="18" x14ac:dyDescent="0.3">
      <c r="A4" s="68"/>
      <c r="B4" s="68" t="s">
        <v>4</v>
      </c>
      <c r="C4" s="68" t="s">
        <v>5</v>
      </c>
      <c r="D4" s="68" t="s">
        <v>6</v>
      </c>
      <c r="E4" s="68" t="s">
        <v>7</v>
      </c>
      <c r="F4" s="68" t="s">
        <v>8</v>
      </c>
      <c r="G4" s="110"/>
      <c r="H4" s="111">
        <v>1</v>
      </c>
      <c r="I4" s="111">
        <v>2</v>
      </c>
      <c r="J4" s="111">
        <v>3</v>
      </c>
      <c r="K4" s="111">
        <v>4</v>
      </c>
      <c r="L4" s="111">
        <v>5</v>
      </c>
      <c r="M4" s="110"/>
      <c r="N4" s="111" t="s">
        <v>1</v>
      </c>
      <c r="O4" s="112" t="s">
        <v>2</v>
      </c>
      <c r="P4" s="112" t="s">
        <v>1</v>
      </c>
    </row>
    <row r="5" spans="1:16" s="71" customFormat="1" ht="31.8" customHeight="1" x14ac:dyDescent="0.35">
      <c r="A5" s="63">
        <v>1</v>
      </c>
      <c r="B5" s="64" t="s">
        <v>262</v>
      </c>
      <c r="C5" s="64" t="s">
        <v>190</v>
      </c>
      <c r="D5" s="65" t="s">
        <v>37</v>
      </c>
      <c r="E5" s="75" t="s">
        <v>263</v>
      </c>
      <c r="F5" s="73">
        <v>7</v>
      </c>
      <c r="G5" s="67"/>
      <c r="H5" s="74">
        <v>4</v>
      </c>
      <c r="I5" s="74">
        <v>4</v>
      </c>
      <c r="J5" s="74">
        <v>5</v>
      </c>
      <c r="K5" s="74">
        <v>3</v>
      </c>
      <c r="L5" s="74">
        <v>5</v>
      </c>
      <c r="M5" s="67"/>
      <c r="N5" s="68">
        <f>SUM(LARGE(H5:L5,{1,2,3}))</f>
        <v>14</v>
      </c>
      <c r="O5" s="69">
        <f>3/2</f>
        <v>1.5</v>
      </c>
      <c r="P5" s="70">
        <f t="shared" ref="P5:P36" si="0">N5*O5</f>
        <v>21</v>
      </c>
    </row>
    <row r="6" spans="1:16" s="71" customFormat="1" ht="31.8" customHeight="1" x14ac:dyDescent="0.35">
      <c r="A6" s="63">
        <f t="shared" ref="A6:A37" si="1">A5+1</f>
        <v>2</v>
      </c>
      <c r="B6" s="64" t="s">
        <v>124</v>
      </c>
      <c r="C6" s="64" t="s">
        <v>125</v>
      </c>
      <c r="D6" s="76" t="s">
        <v>120</v>
      </c>
      <c r="E6" s="64" t="s">
        <v>121</v>
      </c>
      <c r="F6" s="66">
        <v>6</v>
      </c>
      <c r="G6" s="67"/>
      <c r="H6" s="74">
        <v>1</v>
      </c>
      <c r="I6" s="74">
        <v>4</v>
      </c>
      <c r="J6" s="74">
        <v>0</v>
      </c>
      <c r="K6" s="74">
        <v>5</v>
      </c>
      <c r="L6" s="74">
        <v>0</v>
      </c>
      <c r="M6" s="67"/>
      <c r="N6" s="68">
        <f>SUM(LARGE(H6:L6,{1,2,3}))</f>
        <v>10</v>
      </c>
      <c r="O6" s="69">
        <v>2</v>
      </c>
      <c r="P6" s="70">
        <f t="shared" si="0"/>
        <v>20</v>
      </c>
    </row>
    <row r="7" spans="1:16" s="71" customFormat="1" ht="31.8" customHeight="1" x14ac:dyDescent="0.35">
      <c r="A7" s="63">
        <f t="shared" si="1"/>
        <v>3</v>
      </c>
      <c r="B7" s="64" t="s">
        <v>320</v>
      </c>
      <c r="C7" s="64" t="s">
        <v>250</v>
      </c>
      <c r="D7" s="65" t="s">
        <v>37</v>
      </c>
      <c r="E7" s="75" t="s">
        <v>100</v>
      </c>
      <c r="F7" s="73">
        <v>6</v>
      </c>
      <c r="G7" s="67"/>
      <c r="H7" s="74">
        <v>4</v>
      </c>
      <c r="I7" s="74">
        <v>2</v>
      </c>
      <c r="J7" s="74">
        <v>0</v>
      </c>
      <c r="K7" s="74">
        <v>4</v>
      </c>
      <c r="L7" s="74">
        <v>0</v>
      </c>
      <c r="M7" s="67"/>
      <c r="N7" s="68">
        <f>SUM(LARGE(H7:L7,{1,2,3}))</f>
        <v>10</v>
      </c>
      <c r="O7" s="69">
        <v>2</v>
      </c>
      <c r="P7" s="70">
        <f t="shared" si="0"/>
        <v>20</v>
      </c>
    </row>
    <row r="8" spans="1:16" s="71" customFormat="1" ht="31.8" customHeight="1" x14ac:dyDescent="0.35">
      <c r="A8" s="63">
        <f t="shared" si="1"/>
        <v>4</v>
      </c>
      <c r="B8" s="64" t="s">
        <v>259</v>
      </c>
      <c r="C8" s="64" t="s">
        <v>260</v>
      </c>
      <c r="D8" s="65" t="s">
        <v>37</v>
      </c>
      <c r="E8" s="64" t="s">
        <v>261</v>
      </c>
      <c r="F8" s="73">
        <v>8</v>
      </c>
      <c r="G8" s="67"/>
      <c r="H8" s="74">
        <v>4</v>
      </c>
      <c r="I8" s="74">
        <v>4</v>
      </c>
      <c r="J8" s="74">
        <v>5</v>
      </c>
      <c r="K8" s="74">
        <v>5</v>
      </c>
      <c r="L8" s="74">
        <v>5</v>
      </c>
      <c r="M8" s="67"/>
      <c r="N8" s="68">
        <f>SUM(LARGE(H8:L8,{1,2,3}))</f>
        <v>15</v>
      </c>
      <c r="O8" s="69">
        <f>4/3</f>
        <v>1.3333333333333333</v>
      </c>
      <c r="P8" s="70">
        <f t="shared" si="0"/>
        <v>20</v>
      </c>
    </row>
    <row r="9" spans="1:16" s="71" customFormat="1" ht="31.8" customHeight="1" x14ac:dyDescent="0.35">
      <c r="A9" s="63">
        <f t="shared" si="1"/>
        <v>5</v>
      </c>
      <c r="B9" s="64" t="s">
        <v>74</v>
      </c>
      <c r="C9" s="64" t="s">
        <v>75</v>
      </c>
      <c r="D9" s="65" t="s">
        <v>76</v>
      </c>
      <c r="E9" s="77" t="s">
        <v>77</v>
      </c>
      <c r="F9" s="73">
        <v>7</v>
      </c>
      <c r="G9" s="67"/>
      <c r="H9" s="74">
        <v>4</v>
      </c>
      <c r="I9" s="74">
        <v>4</v>
      </c>
      <c r="J9" s="74">
        <v>0</v>
      </c>
      <c r="K9" s="74">
        <v>2</v>
      </c>
      <c r="L9" s="74">
        <v>5</v>
      </c>
      <c r="M9" s="67"/>
      <c r="N9" s="68">
        <f>SUM(LARGE(H9:L9,{1,2,3}))</f>
        <v>13</v>
      </c>
      <c r="O9" s="69">
        <f>3/2</f>
        <v>1.5</v>
      </c>
      <c r="P9" s="70">
        <f t="shared" si="0"/>
        <v>19.5</v>
      </c>
    </row>
    <row r="10" spans="1:16" s="71" customFormat="1" ht="31.8" customHeight="1" x14ac:dyDescent="0.35">
      <c r="A10" s="63">
        <f t="shared" si="1"/>
        <v>6</v>
      </c>
      <c r="B10" s="64" t="s">
        <v>194</v>
      </c>
      <c r="C10" s="64" t="s">
        <v>195</v>
      </c>
      <c r="D10" s="65" t="s">
        <v>196</v>
      </c>
      <c r="E10" s="80" t="s">
        <v>197</v>
      </c>
      <c r="F10" s="73">
        <v>8</v>
      </c>
      <c r="G10" s="67"/>
      <c r="H10" s="74">
        <v>1</v>
      </c>
      <c r="I10" s="74">
        <v>4</v>
      </c>
      <c r="J10" s="74">
        <v>5</v>
      </c>
      <c r="K10" s="74">
        <v>5</v>
      </c>
      <c r="L10" s="74">
        <v>0</v>
      </c>
      <c r="M10" s="67"/>
      <c r="N10" s="68">
        <f>SUM(LARGE(H10:L10,{1,2,3}))</f>
        <v>14</v>
      </c>
      <c r="O10" s="69">
        <f>4/3</f>
        <v>1.3333333333333333</v>
      </c>
      <c r="P10" s="70">
        <f t="shared" si="0"/>
        <v>18.666666666666664</v>
      </c>
    </row>
    <row r="11" spans="1:16" s="71" customFormat="1" ht="31.8" customHeight="1" x14ac:dyDescent="0.35">
      <c r="A11" s="63">
        <f t="shared" si="1"/>
        <v>7</v>
      </c>
      <c r="B11" s="64" t="s">
        <v>264</v>
      </c>
      <c r="C11" s="64" t="s">
        <v>265</v>
      </c>
      <c r="D11" s="65" t="s">
        <v>37</v>
      </c>
      <c r="E11" s="64" t="s">
        <v>266</v>
      </c>
      <c r="F11" s="66">
        <v>5</v>
      </c>
      <c r="G11" s="67"/>
      <c r="H11" s="63">
        <v>3</v>
      </c>
      <c r="I11" s="63">
        <v>4</v>
      </c>
      <c r="J11" s="63">
        <v>0</v>
      </c>
      <c r="K11" s="63">
        <v>2</v>
      </c>
      <c r="L11" s="63">
        <v>0</v>
      </c>
      <c r="M11" s="67"/>
      <c r="N11" s="68">
        <f>SUM(LARGE(H11:L11,{1,2,3}))</f>
        <v>9</v>
      </c>
      <c r="O11" s="69">
        <v>2</v>
      </c>
      <c r="P11" s="70">
        <f t="shared" si="0"/>
        <v>18</v>
      </c>
    </row>
    <row r="12" spans="1:16" s="71" customFormat="1" ht="31.8" customHeight="1" x14ac:dyDescent="0.35">
      <c r="A12" s="63">
        <f t="shared" si="1"/>
        <v>8</v>
      </c>
      <c r="B12" s="64" t="s">
        <v>257</v>
      </c>
      <c r="C12" s="64" t="s">
        <v>253</v>
      </c>
      <c r="D12" s="65" t="s">
        <v>37</v>
      </c>
      <c r="E12" s="64" t="s">
        <v>258</v>
      </c>
      <c r="F12" s="66">
        <v>8</v>
      </c>
      <c r="G12" s="67"/>
      <c r="H12" s="63">
        <v>4</v>
      </c>
      <c r="I12" s="63">
        <v>4</v>
      </c>
      <c r="J12" s="63">
        <v>5</v>
      </c>
      <c r="K12" s="63">
        <v>0</v>
      </c>
      <c r="L12" s="63">
        <v>0</v>
      </c>
      <c r="M12" s="67"/>
      <c r="N12" s="68">
        <f>SUM(LARGE(H12:L12,{1,2,3}))</f>
        <v>13</v>
      </c>
      <c r="O12" s="69">
        <f>4/3</f>
        <v>1.3333333333333333</v>
      </c>
      <c r="P12" s="70">
        <f t="shared" si="0"/>
        <v>17.333333333333332</v>
      </c>
    </row>
    <row r="13" spans="1:16" s="71" customFormat="1" ht="31.8" customHeight="1" x14ac:dyDescent="0.35">
      <c r="A13" s="63">
        <f t="shared" si="1"/>
        <v>9</v>
      </c>
      <c r="B13" s="64" t="s">
        <v>135</v>
      </c>
      <c r="C13" s="64" t="s">
        <v>177</v>
      </c>
      <c r="D13" s="76" t="s">
        <v>120</v>
      </c>
      <c r="E13" s="64" t="s">
        <v>121</v>
      </c>
      <c r="F13" s="73">
        <v>8</v>
      </c>
      <c r="G13" s="67"/>
      <c r="H13" s="74">
        <v>4</v>
      </c>
      <c r="I13" s="74">
        <v>4</v>
      </c>
      <c r="J13" s="74">
        <v>4</v>
      </c>
      <c r="K13" s="74">
        <v>2</v>
      </c>
      <c r="L13" s="74">
        <v>5</v>
      </c>
      <c r="M13" s="67"/>
      <c r="N13" s="68">
        <f>SUM(LARGE(H13:L13,{1,2,3}))</f>
        <v>13</v>
      </c>
      <c r="O13" s="69">
        <f>4/3</f>
        <v>1.3333333333333333</v>
      </c>
      <c r="P13" s="70">
        <f t="shared" si="0"/>
        <v>17.333333333333332</v>
      </c>
    </row>
    <row r="14" spans="1:16" s="71" customFormat="1" ht="31.8" customHeight="1" x14ac:dyDescent="0.35">
      <c r="A14" s="63">
        <f t="shared" si="1"/>
        <v>10</v>
      </c>
      <c r="B14" s="64" t="s">
        <v>198</v>
      </c>
      <c r="C14" s="64" t="s">
        <v>199</v>
      </c>
      <c r="D14" s="65" t="s">
        <v>200</v>
      </c>
      <c r="E14" s="64" t="s">
        <v>204</v>
      </c>
      <c r="F14" s="73">
        <v>7</v>
      </c>
      <c r="G14" s="67"/>
      <c r="H14" s="74">
        <v>4</v>
      </c>
      <c r="I14" s="74">
        <v>2</v>
      </c>
      <c r="J14" s="74">
        <v>0</v>
      </c>
      <c r="K14" s="74">
        <v>5</v>
      </c>
      <c r="L14" s="74">
        <v>0</v>
      </c>
      <c r="M14" s="67"/>
      <c r="N14" s="68">
        <f>SUM(LARGE(H14:L14,{1,2,3}))</f>
        <v>11</v>
      </c>
      <c r="O14" s="69">
        <f>3/2</f>
        <v>1.5</v>
      </c>
      <c r="P14" s="70">
        <f t="shared" si="0"/>
        <v>16.5</v>
      </c>
    </row>
    <row r="15" spans="1:16" s="71" customFormat="1" ht="31.8" customHeight="1" x14ac:dyDescent="0.35">
      <c r="A15" s="63">
        <f t="shared" si="1"/>
        <v>11</v>
      </c>
      <c r="B15" s="64" t="s">
        <v>290</v>
      </c>
      <c r="C15" s="64" t="s">
        <v>150</v>
      </c>
      <c r="D15" s="65" t="s">
        <v>37</v>
      </c>
      <c r="E15" s="64" t="s">
        <v>291</v>
      </c>
      <c r="F15" s="73">
        <v>6</v>
      </c>
      <c r="G15" s="67"/>
      <c r="H15" s="74">
        <v>0</v>
      </c>
      <c r="I15" s="74">
        <v>0</v>
      </c>
      <c r="J15" s="74">
        <v>0</v>
      </c>
      <c r="K15" s="74">
        <v>5</v>
      </c>
      <c r="L15" s="74">
        <v>3</v>
      </c>
      <c r="M15" s="67"/>
      <c r="N15" s="68">
        <f>SUM(LARGE(H15:L15,{1,2,3}))</f>
        <v>8</v>
      </c>
      <c r="O15" s="69">
        <v>2</v>
      </c>
      <c r="P15" s="70">
        <f t="shared" si="0"/>
        <v>16</v>
      </c>
    </row>
    <row r="16" spans="1:16" s="71" customFormat="1" ht="31.8" customHeight="1" x14ac:dyDescent="0.35">
      <c r="A16" s="63">
        <f t="shared" si="1"/>
        <v>12</v>
      </c>
      <c r="B16" s="64" t="s">
        <v>267</v>
      </c>
      <c r="C16" s="64" t="s">
        <v>160</v>
      </c>
      <c r="D16" s="65" t="s">
        <v>37</v>
      </c>
      <c r="E16" s="75" t="s">
        <v>249</v>
      </c>
      <c r="F16" s="73">
        <v>9</v>
      </c>
      <c r="G16" s="67"/>
      <c r="H16" s="74">
        <v>4</v>
      </c>
      <c r="I16" s="74">
        <v>4</v>
      </c>
      <c r="J16" s="74">
        <v>5</v>
      </c>
      <c r="K16" s="74">
        <v>5</v>
      </c>
      <c r="L16" s="74">
        <v>5</v>
      </c>
      <c r="M16" s="67"/>
      <c r="N16" s="68">
        <f>SUM(LARGE(H16:L16,{1,2,3}))</f>
        <v>15</v>
      </c>
      <c r="O16" s="69">
        <v>1</v>
      </c>
      <c r="P16" s="70">
        <f t="shared" si="0"/>
        <v>15</v>
      </c>
    </row>
    <row r="17" spans="1:16" s="71" customFormat="1" ht="31.8" customHeight="1" x14ac:dyDescent="0.35">
      <c r="A17" s="63">
        <f t="shared" si="1"/>
        <v>13</v>
      </c>
      <c r="B17" s="64" t="s">
        <v>254</v>
      </c>
      <c r="C17" s="64" t="s">
        <v>160</v>
      </c>
      <c r="D17" s="65" t="s">
        <v>48</v>
      </c>
      <c r="E17" s="77" t="s">
        <v>49</v>
      </c>
      <c r="F17" s="73">
        <v>9</v>
      </c>
      <c r="G17" s="67"/>
      <c r="H17" s="74">
        <v>0</v>
      </c>
      <c r="I17" s="74">
        <v>0</v>
      </c>
      <c r="J17" s="74">
        <v>5</v>
      </c>
      <c r="K17" s="74">
        <v>5</v>
      </c>
      <c r="L17" s="74">
        <v>5</v>
      </c>
      <c r="M17" s="67"/>
      <c r="N17" s="68">
        <f>SUM(LARGE(H17:L17,{1,2,3}))</f>
        <v>15</v>
      </c>
      <c r="O17" s="69">
        <v>1</v>
      </c>
      <c r="P17" s="70">
        <f t="shared" si="0"/>
        <v>15</v>
      </c>
    </row>
    <row r="18" spans="1:16" s="71" customFormat="1" ht="31.8" customHeight="1" x14ac:dyDescent="0.35">
      <c r="A18" s="63">
        <f t="shared" si="1"/>
        <v>14</v>
      </c>
      <c r="B18" s="64" t="s">
        <v>70</v>
      </c>
      <c r="C18" s="64" t="s">
        <v>33</v>
      </c>
      <c r="D18" s="65" t="s">
        <v>48</v>
      </c>
      <c r="E18" s="77" t="s">
        <v>49</v>
      </c>
      <c r="F18" s="73">
        <v>9</v>
      </c>
      <c r="G18" s="67"/>
      <c r="H18" s="63">
        <v>0</v>
      </c>
      <c r="I18" s="63">
        <v>0</v>
      </c>
      <c r="J18" s="63">
        <v>5</v>
      </c>
      <c r="K18" s="63">
        <v>5</v>
      </c>
      <c r="L18" s="63">
        <v>5</v>
      </c>
      <c r="M18" s="67"/>
      <c r="N18" s="68">
        <f>SUM(LARGE(H18:L18,{1,2,3}))</f>
        <v>15</v>
      </c>
      <c r="O18" s="69">
        <v>1</v>
      </c>
      <c r="P18" s="70">
        <f t="shared" si="0"/>
        <v>15</v>
      </c>
    </row>
    <row r="19" spans="1:16" s="71" customFormat="1" ht="31.8" customHeight="1" x14ac:dyDescent="0.35">
      <c r="A19" s="63">
        <f t="shared" si="1"/>
        <v>15</v>
      </c>
      <c r="B19" s="82" t="s">
        <v>114</v>
      </c>
      <c r="C19" s="82" t="s">
        <v>102</v>
      </c>
      <c r="D19" s="83" t="s">
        <v>103</v>
      </c>
      <c r="E19" s="82" t="s">
        <v>104</v>
      </c>
      <c r="F19" s="84">
        <v>8</v>
      </c>
      <c r="G19" s="67"/>
      <c r="H19" s="74">
        <v>4</v>
      </c>
      <c r="I19" s="74">
        <v>2</v>
      </c>
      <c r="J19" s="74">
        <v>0</v>
      </c>
      <c r="K19" s="74">
        <v>2</v>
      </c>
      <c r="L19" s="74">
        <v>5</v>
      </c>
      <c r="M19" s="67"/>
      <c r="N19" s="68">
        <f>SUM(LARGE(H19:L19,{1,2,3}))</f>
        <v>11</v>
      </c>
      <c r="O19" s="69">
        <f>4/3</f>
        <v>1.3333333333333333</v>
      </c>
      <c r="P19" s="70">
        <f t="shared" si="0"/>
        <v>14.666666666666666</v>
      </c>
    </row>
    <row r="20" spans="1:16" s="71" customFormat="1" ht="31.8" customHeight="1" x14ac:dyDescent="0.35">
      <c r="A20" s="63">
        <f t="shared" si="1"/>
        <v>16</v>
      </c>
      <c r="B20" s="64" t="s">
        <v>178</v>
      </c>
      <c r="C20" s="64" t="s">
        <v>102</v>
      </c>
      <c r="D20" s="76" t="s">
        <v>179</v>
      </c>
      <c r="E20" s="64" t="s">
        <v>180</v>
      </c>
      <c r="F20" s="73">
        <v>8</v>
      </c>
      <c r="G20" s="67"/>
      <c r="H20" s="74">
        <v>4</v>
      </c>
      <c r="I20" s="74">
        <v>4</v>
      </c>
      <c r="J20" s="74">
        <v>3</v>
      </c>
      <c r="K20" s="74">
        <v>0</v>
      </c>
      <c r="L20" s="74">
        <v>0</v>
      </c>
      <c r="M20" s="67"/>
      <c r="N20" s="68">
        <f>SUM(LARGE(H20:L20,{1,2,3}))</f>
        <v>11</v>
      </c>
      <c r="O20" s="69">
        <f>4/3</f>
        <v>1.3333333333333333</v>
      </c>
      <c r="P20" s="70">
        <f t="shared" si="0"/>
        <v>14.666666666666666</v>
      </c>
    </row>
    <row r="21" spans="1:16" s="71" customFormat="1" ht="31.8" customHeight="1" x14ac:dyDescent="0.35">
      <c r="A21" s="63">
        <f t="shared" si="1"/>
        <v>17</v>
      </c>
      <c r="B21" s="64" t="s">
        <v>273</v>
      </c>
      <c r="C21" s="64" t="s">
        <v>274</v>
      </c>
      <c r="D21" s="65" t="s">
        <v>200</v>
      </c>
      <c r="E21" s="75" t="s">
        <v>275</v>
      </c>
      <c r="F21" s="73">
        <v>8</v>
      </c>
      <c r="G21" s="67"/>
      <c r="H21" s="74">
        <v>2</v>
      </c>
      <c r="I21" s="74">
        <v>4</v>
      </c>
      <c r="J21" s="74">
        <v>0</v>
      </c>
      <c r="K21" s="74">
        <v>0</v>
      </c>
      <c r="L21" s="74">
        <v>5</v>
      </c>
      <c r="M21" s="67"/>
      <c r="N21" s="68">
        <f>SUM(LARGE(H21:L21,{1,2,3}))</f>
        <v>11</v>
      </c>
      <c r="O21" s="69">
        <f>4/3</f>
        <v>1.3333333333333333</v>
      </c>
      <c r="P21" s="70">
        <f t="shared" si="0"/>
        <v>14.666666666666666</v>
      </c>
    </row>
    <row r="22" spans="1:16" s="71" customFormat="1" ht="31.8" customHeight="1" x14ac:dyDescent="0.35">
      <c r="A22" s="63">
        <f t="shared" si="1"/>
        <v>18</v>
      </c>
      <c r="B22" s="64" t="s">
        <v>288</v>
      </c>
      <c r="C22" s="64" t="s">
        <v>175</v>
      </c>
      <c r="D22" s="78" t="s">
        <v>289</v>
      </c>
      <c r="E22" s="64" t="s">
        <v>13</v>
      </c>
      <c r="F22" s="73">
        <v>8</v>
      </c>
      <c r="G22" s="67"/>
      <c r="H22" s="74">
        <v>4</v>
      </c>
      <c r="I22" s="74">
        <v>0</v>
      </c>
      <c r="J22" s="74">
        <v>0</v>
      </c>
      <c r="K22" s="74">
        <v>2</v>
      </c>
      <c r="L22" s="74">
        <v>5</v>
      </c>
      <c r="M22" s="67"/>
      <c r="N22" s="68">
        <f>SUM(LARGE(H22:L22,{1,2,3}))</f>
        <v>11</v>
      </c>
      <c r="O22" s="69">
        <f>4/3</f>
        <v>1.3333333333333333</v>
      </c>
      <c r="P22" s="70">
        <f t="shared" si="0"/>
        <v>14.666666666666666</v>
      </c>
    </row>
    <row r="23" spans="1:16" s="71" customFormat="1" ht="31.8" customHeight="1" x14ac:dyDescent="0.35">
      <c r="A23" s="63">
        <f t="shared" si="1"/>
        <v>19</v>
      </c>
      <c r="B23" s="64" t="s">
        <v>285</v>
      </c>
      <c r="C23" s="64" t="s">
        <v>132</v>
      </c>
      <c r="D23" s="65" t="s">
        <v>37</v>
      </c>
      <c r="E23" s="64" t="s">
        <v>188</v>
      </c>
      <c r="F23" s="66">
        <v>8</v>
      </c>
      <c r="G23" s="67"/>
      <c r="H23" s="63">
        <v>4</v>
      </c>
      <c r="I23" s="63">
        <v>4</v>
      </c>
      <c r="J23" s="63">
        <v>3</v>
      </c>
      <c r="K23" s="63">
        <v>3</v>
      </c>
      <c r="L23" s="63">
        <v>1</v>
      </c>
      <c r="M23" s="67"/>
      <c r="N23" s="68">
        <f>SUM(LARGE(H23:L23,{1,2,3}))</f>
        <v>11</v>
      </c>
      <c r="O23" s="69">
        <f>4/3</f>
        <v>1.3333333333333333</v>
      </c>
      <c r="P23" s="70">
        <f t="shared" si="0"/>
        <v>14.666666666666666</v>
      </c>
    </row>
    <row r="24" spans="1:16" s="71" customFormat="1" ht="31.8" customHeight="1" x14ac:dyDescent="0.35">
      <c r="A24" s="63">
        <f t="shared" si="1"/>
        <v>20</v>
      </c>
      <c r="B24" s="64" t="s">
        <v>53</v>
      </c>
      <c r="C24" s="64" t="s">
        <v>54</v>
      </c>
      <c r="D24" s="65" t="s">
        <v>55</v>
      </c>
      <c r="E24" s="77" t="s">
        <v>56</v>
      </c>
      <c r="F24" s="73">
        <v>6</v>
      </c>
      <c r="G24" s="67"/>
      <c r="H24" s="74">
        <v>3</v>
      </c>
      <c r="I24" s="74">
        <v>2</v>
      </c>
      <c r="J24" s="74">
        <v>0</v>
      </c>
      <c r="K24" s="74">
        <v>2</v>
      </c>
      <c r="L24" s="74">
        <v>0</v>
      </c>
      <c r="M24" s="67"/>
      <c r="N24" s="68">
        <f>SUM(LARGE(H24:L24,{1,2,3}))</f>
        <v>7</v>
      </c>
      <c r="O24" s="69">
        <v>2</v>
      </c>
      <c r="P24" s="70">
        <f t="shared" si="0"/>
        <v>14</v>
      </c>
    </row>
    <row r="25" spans="1:16" s="71" customFormat="1" ht="31.8" customHeight="1" x14ac:dyDescent="0.35">
      <c r="A25" s="63">
        <f t="shared" si="1"/>
        <v>21</v>
      </c>
      <c r="B25" s="64" t="s">
        <v>39</v>
      </c>
      <c r="C25" s="64" t="s">
        <v>40</v>
      </c>
      <c r="D25" s="65" t="s">
        <v>41</v>
      </c>
      <c r="E25" s="77" t="s">
        <v>42</v>
      </c>
      <c r="F25" s="73">
        <v>9</v>
      </c>
      <c r="G25" s="67"/>
      <c r="H25" s="63">
        <v>4</v>
      </c>
      <c r="I25" s="63">
        <v>0</v>
      </c>
      <c r="J25" s="63">
        <v>5</v>
      </c>
      <c r="K25" s="63">
        <v>0</v>
      </c>
      <c r="L25" s="63">
        <v>5</v>
      </c>
      <c r="M25" s="67"/>
      <c r="N25" s="68">
        <f>SUM(LARGE(H25:L25,{1,2,3}))</f>
        <v>14</v>
      </c>
      <c r="O25" s="69">
        <v>1</v>
      </c>
      <c r="P25" s="70">
        <f t="shared" si="0"/>
        <v>14</v>
      </c>
    </row>
    <row r="26" spans="1:16" s="71" customFormat="1" ht="31.8" customHeight="1" x14ac:dyDescent="0.35">
      <c r="A26" s="63">
        <f t="shared" si="1"/>
        <v>22</v>
      </c>
      <c r="B26" s="64" t="s">
        <v>268</v>
      </c>
      <c r="C26" s="64" t="s">
        <v>269</v>
      </c>
      <c r="D26" s="65" t="s">
        <v>37</v>
      </c>
      <c r="E26" s="75" t="s">
        <v>270</v>
      </c>
      <c r="F26" s="73">
        <v>9</v>
      </c>
      <c r="G26" s="67"/>
      <c r="H26" s="74">
        <v>4</v>
      </c>
      <c r="I26" s="74">
        <v>4</v>
      </c>
      <c r="J26" s="74">
        <v>5</v>
      </c>
      <c r="K26" s="74">
        <v>5</v>
      </c>
      <c r="L26" s="74"/>
      <c r="M26" s="67"/>
      <c r="N26" s="68">
        <f>SUM(LARGE(H26:L26,{1,2,3}))</f>
        <v>14</v>
      </c>
      <c r="O26" s="69">
        <v>1</v>
      </c>
      <c r="P26" s="70">
        <f t="shared" si="0"/>
        <v>14</v>
      </c>
    </row>
    <row r="27" spans="1:16" s="71" customFormat="1" ht="31.8" customHeight="1" x14ac:dyDescent="0.35">
      <c r="A27" s="63">
        <f t="shared" si="1"/>
        <v>23</v>
      </c>
      <c r="B27" s="64" t="s">
        <v>252</v>
      </c>
      <c r="C27" s="64" t="s">
        <v>253</v>
      </c>
      <c r="D27" s="65" t="s">
        <v>37</v>
      </c>
      <c r="E27" s="77" t="s">
        <v>49</v>
      </c>
      <c r="F27" s="73">
        <v>9</v>
      </c>
      <c r="G27" s="67"/>
      <c r="H27" s="74">
        <v>4</v>
      </c>
      <c r="I27" s="74">
        <v>0</v>
      </c>
      <c r="J27" s="74">
        <v>5</v>
      </c>
      <c r="K27" s="74">
        <v>5</v>
      </c>
      <c r="L27" s="74">
        <v>0</v>
      </c>
      <c r="M27" s="67"/>
      <c r="N27" s="68">
        <f>SUM(LARGE(H27:L27,{1,2,3}))</f>
        <v>14</v>
      </c>
      <c r="O27" s="69">
        <v>1</v>
      </c>
      <c r="P27" s="70">
        <f t="shared" si="0"/>
        <v>14</v>
      </c>
    </row>
    <row r="28" spans="1:16" s="71" customFormat="1" ht="31.8" customHeight="1" x14ac:dyDescent="0.35">
      <c r="A28" s="63">
        <f t="shared" si="1"/>
        <v>24</v>
      </c>
      <c r="B28" s="64" t="s">
        <v>255</v>
      </c>
      <c r="C28" s="64" t="s">
        <v>256</v>
      </c>
      <c r="D28" s="65" t="s">
        <v>37</v>
      </c>
      <c r="E28" s="75" t="s">
        <v>249</v>
      </c>
      <c r="F28" s="73">
        <v>9</v>
      </c>
      <c r="G28" s="67"/>
      <c r="H28" s="74">
        <v>4</v>
      </c>
      <c r="I28" s="74">
        <v>4</v>
      </c>
      <c r="J28" s="74">
        <v>5</v>
      </c>
      <c r="K28" s="74">
        <v>5</v>
      </c>
      <c r="L28" s="74">
        <v>0</v>
      </c>
      <c r="M28" s="67"/>
      <c r="N28" s="68">
        <f>SUM(LARGE(H28:L28,{1,2,3}))</f>
        <v>14</v>
      </c>
      <c r="O28" s="69">
        <v>1</v>
      </c>
      <c r="P28" s="70">
        <f t="shared" si="0"/>
        <v>14</v>
      </c>
    </row>
    <row r="29" spans="1:16" s="71" customFormat="1" ht="31.8" customHeight="1" x14ac:dyDescent="0.35">
      <c r="A29" s="63">
        <f t="shared" si="1"/>
        <v>25</v>
      </c>
      <c r="B29" s="64" t="s">
        <v>251</v>
      </c>
      <c r="C29" s="64" t="s">
        <v>64</v>
      </c>
      <c r="D29" s="65" t="s">
        <v>37</v>
      </c>
      <c r="E29" s="64" t="s">
        <v>238</v>
      </c>
      <c r="F29" s="73">
        <v>9</v>
      </c>
      <c r="G29" s="67"/>
      <c r="H29" s="74">
        <v>4</v>
      </c>
      <c r="I29" s="74">
        <v>4</v>
      </c>
      <c r="J29" s="74">
        <v>0</v>
      </c>
      <c r="K29" s="74">
        <v>5</v>
      </c>
      <c r="L29" s="74">
        <v>5</v>
      </c>
      <c r="M29" s="67"/>
      <c r="N29" s="68">
        <f>SUM(LARGE(H29:L29,{1,2,3}))</f>
        <v>14</v>
      </c>
      <c r="O29" s="69">
        <v>1</v>
      </c>
      <c r="P29" s="70">
        <f t="shared" si="0"/>
        <v>14</v>
      </c>
    </row>
    <row r="30" spans="1:16" s="71" customFormat="1" ht="31.8" customHeight="1" x14ac:dyDescent="0.35">
      <c r="A30" s="63">
        <f t="shared" si="1"/>
        <v>26</v>
      </c>
      <c r="B30" s="64" t="s">
        <v>205</v>
      </c>
      <c r="C30" s="64" t="s">
        <v>69</v>
      </c>
      <c r="D30" s="65" t="s">
        <v>200</v>
      </c>
      <c r="E30" s="64" t="s">
        <v>204</v>
      </c>
      <c r="F30" s="73">
        <v>7</v>
      </c>
      <c r="G30" s="67"/>
      <c r="H30" s="74">
        <v>0</v>
      </c>
      <c r="I30" s="74">
        <v>4</v>
      </c>
      <c r="J30" s="74">
        <v>0</v>
      </c>
      <c r="K30" s="74">
        <v>5</v>
      </c>
      <c r="L30" s="74">
        <v>0</v>
      </c>
      <c r="M30" s="67"/>
      <c r="N30" s="68">
        <f>SUM(LARGE(H30:L30,{1,2,3}))</f>
        <v>9</v>
      </c>
      <c r="O30" s="69">
        <f>3/2</f>
        <v>1.5</v>
      </c>
      <c r="P30" s="70">
        <f t="shared" si="0"/>
        <v>13.5</v>
      </c>
    </row>
    <row r="31" spans="1:16" s="71" customFormat="1" ht="31.8" customHeight="1" x14ac:dyDescent="0.35">
      <c r="A31" s="85">
        <f t="shared" si="1"/>
        <v>27</v>
      </c>
      <c r="B31" s="64" t="s">
        <v>206</v>
      </c>
      <c r="C31" s="64" t="s">
        <v>207</v>
      </c>
      <c r="D31" s="65" t="s">
        <v>200</v>
      </c>
      <c r="E31" s="64" t="s">
        <v>208</v>
      </c>
      <c r="F31" s="73">
        <v>8</v>
      </c>
      <c r="G31" s="67"/>
      <c r="H31" s="74">
        <v>4</v>
      </c>
      <c r="I31" s="74">
        <v>4</v>
      </c>
      <c r="J31" s="74">
        <v>0</v>
      </c>
      <c r="K31" s="74">
        <v>2</v>
      </c>
      <c r="L31" s="74">
        <v>0</v>
      </c>
      <c r="M31" s="67"/>
      <c r="N31" s="68">
        <f>SUM(LARGE(H31:L31,{1,2,3}))</f>
        <v>10</v>
      </c>
      <c r="O31" s="69">
        <f>4/3</f>
        <v>1.3333333333333333</v>
      </c>
      <c r="P31" s="70">
        <f t="shared" si="0"/>
        <v>13.333333333333332</v>
      </c>
    </row>
    <row r="32" spans="1:16" s="71" customFormat="1" ht="31.8" customHeight="1" x14ac:dyDescent="0.35">
      <c r="A32" s="63">
        <f t="shared" si="1"/>
        <v>28</v>
      </c>
      <c r="B32" s="64" t="s">
        <v>47</v>
      </c>
      <c r="C32" s="64" t="s">
        <v>44</v>
      </c>
      <c r="D32" s="65" t="s">
        <v>48</v>
      </c>
      <c r="E32" s="77" t="s">
        <v>49</v>
      </c>
      <c r="F32" s="73">
        <v>9</v>
      </c>
      <c r="G32" s="67"/>
      <c r="H32" s="74">
        <v>4</v>
      </c>
      <c r="I32" s="74">
        <v>4</v>
      </c>
      <c r="J32" s="74">
        <v>3</v>
      </c>
      <c r="K32" s="74">
        <v>0</v>
      </c>
      <c r="L32" s="74">
        <v>5</v>
      </c>
      <c r="M32" s="67"/>
      <c r="N32" s="68">
        <f>SUM(LARGE(H32:L32,{1,2,3}))</f>
        <v>13</v>
      </c>
      <c r="O32" s="69">
        <v>1</v>
      </c>
      <c r="P32" s="70">
        <f t="shared" si="0"/>
        <v>13</v>
      </c>
    </row>
    <row r="33" spans="1:16" s="71" customFormat="1" ht="31.8" customHeight="1" x14ac:dyDescent="0.35">
      <c r="A33" s="63">
        <f t="shared" si="1"/>
        <v>29</v>
      </c>
      <c r="B33" s="64" t="s">
        <v>95</v>
      </c>
      <c r="C33" s="64" t="s">
        <v>96</v>
      </c>
      <c r="D33" s="65" t="s">
        <v>37</v>
      </c>
      <c r="E33" s="77" t="s">
        <v>88</v>
      </c>
      <c r="F33" s="73">
        <v>8</v>
      </c>
      <c r="G33" s="67"/>
      <c r="H33" s="74">
        <v>4</v>
      </c>
      <c r="I33" s="74">
        <v>0</v>
      </c>
      <c r="J33" s="74">
        <v>5</v>
      </c>
      <c r="K33" s="74">
        <v>0</v>
      </c>
      <c r="L33" s="74">
        <v>0</v>
      </c>
      <c r="M33" s="67"/>
      <c r="N33" s="68">
        <f>SUM(LARGE(H33:L33,{1,2,3}))</f>
        <v>9</v>
      </c>
      <c r="O33" s="69">
        <f>4/3</f>
        <v>1.3333333333333333</v>
      </c>
      <c r="P33" s="70">
        <f t="shared" si="0"/>
        <v>12</v>
      </c>
    </row>
    <row r="34" spans="1:16" s="71" customFormat="1" ht="31.8" customHeight="1" x14ac:dyDescent="0.35">
      <c r="A34" s="63">
        <f t="shared" si="1"/>
        <v>30</v>
      </c>
      <c r="B34" s="64" t="s">
        <v>286</v>
      </c>
      <c r="C34" s="64" t="s">
        <v>245</v>
      </c>
      <c r="D34" s="65" t="s">
        <v>37</v>
      </c>
      <c r="E34" s="75" t="s">
        <v>249</v>
      </c>
      <c r="F34" s="73">
        <v>8</v>
      </c>
      <c r="G34" s="67"/>
      <c r="H34" s="74">
        <v>0</v>
      </c>
      <c r="I34" s="74">
        <v>0</v>
      </c>
      <c r="J34" s="74">
        <v>3</v>
      </c>
      <c r="K34" s="74">
        <v>2</v>
      </c>
      <c r="L34" s="74">
        <v>4</v>
      </c>
      <c r="M34" s="67"/>
      <c r="N34" s="68">
        <f>SUM(LARGE(H34:L34,{1,2,3}))</f>
        <v>9</v>
      </c>
      <c r="O34" s="69">
        <f>4/3</f>
        <v>1.3333333333333333</v>
      </c>
      <c r="P34" s="70">
        <f t="shared" si="0"/>
        <v>12</v>
      </c>
    </row>
    <row r="35" spans="1:16" s="71" customFormat="1" ht="31.8" customHeight="1" x14ac:dyDescent="0.35">
      <c r="A35" s="63">
        <f t="shared" si="1"/>
        <v>31</v>
      </c>
      <c r="B35" s="64" t="s">
        <v>60</v>
      </c>
      <c r="C35" s="64" t="s">
        <v>61</v>
      </c>
      <c r="D35" s="65" t="s">
        <v>41</v>
      </c>
      <c r="E35" s="77" t="s">
        <v>62</v>
      </c>
      <c r="F35" s="73">
        <v>9</v>
      </c>
      <c r="G35" s="67"/>
      <c r="H35" s="74">
        <v>4</v>
      </c>
      <c r="I35" s="74">
        <v>2</v>
      </c>
      <c r="J35" s="74">
        <v>0</v>
      </c>
      <c r="K35" s="74">
        <v>0</v>
      </c>
      <c r="L35" s="74">
        <v>5</v>
      </c>
      <c r="M35" s="67"/>
      <c r="N35" s="68">
        <f>SUM(LARGE(H35:L35,{1,2,3}))</f>
        <v>11</v>
      </c>
      <c r="O35" s="69">
        <v>1</v>
      </c>
      <c r="P35" s="70">
        <f t="shared" si="0"/>
        <v>11</v>
      </c>
    </row>
    <row r="36" spans="1:16" s="71" customFormat="1" ht="31.8" customHeight="1" x14ac:dyDescent="0.35">
      <c r="A36" s="63">
        <f t="shared" si="1"/>
        <v>32</v>
      </c>
      <c r="B36" s="64" t="s">
        <v>287</v>
      </c>
      <c r="C36" s="64" t="s">
        <v>150</v>
      </c>
      <c r="D36" s="65" t="s">
        <v>37</v>
      </c>
      <c r="E36" s="64" t="s">
        <v>238</v>
      </c>
      <c r="F36" s="73">
        <v>8</v>
      </c>
      <c r="G36" s="67"/>
      <c r="H36" s="74">
        <v>4</v>
      </c>
      <c r="I36" s="74">
        <v>2</v>
      </c>
      <c r="J36" s="74">
        <v>0</v>
      </c>
      <c r="K36" s="74">
        <v>2</v>
      </c>
      <c r="L36" s="74">
        <v>0</v>
      </c>
      <c r="M36" s="67"/>
      <c r="N36" s="68">
        <f>SUM(LARGE(H36:L36,{1,2,3}))</f>
        <v>8</v>
      </c>
      <c r="O36" s="69">
        <f>4/3</f>
        <v>1.3333333333333333</v>
      </c>
      <c r="P36" s="70">
        <f t="shared" si="0"/>
        <v>10.666666666666666</v>
      </c>
    </row>
    <row r="37" spans="1:16" s="71" customFormat="1" ht="31.8" customHeight="1" x14ac:dyDescent="0.35">
      <c r="A37" s="63">
        <f t="shared" si="1"/>
        <v>33</v>
      </c>
      <c r="B37" s="64" t="s">
        <v>304</v>
      </c>
      <c r="C37" s="64" t="s">
        <v>305</v>
      </c>
      <c r="D37" s="65" t="s">
        <v>37</v>
      </c>
      <c r="E37" s="64" t="s">
        <v>100</v>
      </c>
      <c r="F37" s="73">
        <v>7</v>
      </c>
      <c r="G37" s="67"/>
      <c r="H37" s="74">
        <v>1</v>
      </c>
      <c r="I37" s="74">
        <v>4</v>
      </c>
      <c r="J37" s="74">
        <v>0</v>
      </c>
      <c r="K37" s="74">
        <v>2</v>
      </c>
      <c r="L37" s="74">
        <v>0</v>
      </c>
      <c r="M37" s="67"/>
      <c r="N37" s="68">
        <f>SUM(LARGE(H37:L37,{1,2,3}))</f>
        <v>7</v>
      </c>
      <c r="O37" s="69">
        <f>3/2</f>
        <v>1.5</v>
      </c>
      <c r="P37" s="70">
        <f t="shared" ref="P37:P68" si="2">N37*O37</f>
        <v>10.5</v>
      </c>
    </row>
    <row r="38" spans="1:16" s="71" customFormat="1" ht="31.8" customHeight="1" x14ac:dyDescent="0.35">
      <c r="A38" s="63">
        <f t="shared" ref="A38:A69" si="3">A37+1</f>
        <v>34</v>
      </c>
      <c r="B38" s="64" t="s">
        <v>142</v>
      </c>
      <c r="C38" s="64" t="s">
        <v>143</v>
      </c>
      <c r="D38" s="76" t="s">
        <v>120</v>
      </c>
      <c r="E38" s="64" t="s">
        <v>121</v>
      </c>
      <c r="F38" s="66">
        <v>7</v>
      </c>
      <c r="G38" s="67"/>
      <c r="H38" s="63">
        <v>0</v>
      </c>
      <c r="I38" s="63">
        <v>2</v>
      </c>
      <c r="J38" s="63">
        <v>0</v>
      </c>
      <c r="K38" s="63">
        <v>5</v>
      </c>
      <c r="L38" s="63">
        <v>0</v>
      </c>
      <c r="M38" s="67"/>
      <c r="N38" s="68">
        <f>SUM(LARGE(H38:L38,{1,2,3}))</f>
        <v>7</v>
      </c>
      <c r="O38" s="69">
        <f>3/2</f>
        <v>1.5</v>
      </c>
      <c r="P38" s="70">
        <f t="shared" si="2"/>
        <v>10.5</v>
      </c>
    </row>
    <row r="39" spans="1:16" s="71" customFormat="1" ht="31.8" customHeight="1" x14ac:dyDescent="0.35">
      <c r="A39" s="63">
        <f t="shared" si="3"/>
        <v>35</v>
      </c>
      <c r="B39" s="64" t="s">
        <v>86</v>
      </c>
      <c r="C39" s="64" t="s">
        <v>87</v>
      </c>
      <c r="D39" s="65" t="s">
        <v>37</v>
      </c>
      <c r="E39" s="77" t="s">
        <v>88</v>
      </c>
      <c r="F39" s="73">
        <v>9</v>
      </c>
      <c r="G39" s="67"/>
      <c r="H39" s="74">
        <v>2</v>
      </c>
      <c r="I39" s="74">
        <v>0</v>
      </c>
      <c r="J39" s="74">
        <v>3</v>
      </c>
      <c r="K39" s="74">
        <v>2</v>
      </c>
      <c r="L39" s="74">
        <v>5</v>
      </c>
      <c r="M39" s="67"/>
      <c r="N39" s="68">
        <f>SUM(LARGE(H39:L39,{1,2,3}))</f>
        <v>10</v>
      </c>
      <c r="O39" s="69">
        <v>1</v>
      </c>
      <c r="P39" s="70">
        <f t="shared" si="2"/>
        <v>10</v>
      </c>
    </row>
    <row r="40" spans="1:16" s="71" customFormat="1" ht="31.8" customHeight="1" x14ac:dyDescent="0.35">
      <c r="A40" s="63">
        <f t="shared" si="3"/>
        <v>36</v>
      </c>
      <c r="B40" s="64" t="s">
        <v>306</v>
      </c>
      <c r="C40" s="64" t="s">
        <v>61</v>
      </c>
      <c r="D40" s="76" t="s">
        <v>277</v>
      </c>
      <c r="E40" s="64" t="s">
        <v>307</v>
      </c>
      <c r="F40" s="66">
        <v>8</v>
      </c>
      <c r="G40" s="79"/>
      <c r="H40" s="63">
        <v>0</v>
      </c>
      <c r="I40" s="63">
        <v>0</v>
      </c>
      <c r="J40" s="63">
        <v>0</v>
      </c>
      <c r="K40" s="63">
        <v>2</v>
      </c>
      <c r="L40" s="63">
        <v>5</v>
      </c>
      <c r="M40" s="79"/>
      <c r="N40" s="68">
        <f>SUM(LARGE(H40:L40,{1,2,3}))</f>
        <v>7</v>
      </c>
      <c r="O40" s="69">
        <f>4/3</f>
        <v>1.3333333333333333</v>
      </c>
      <c r="P40" s="70">
        <f t="shared" si="2"/>
        <v>9.3333333333333321</v>
      </c>
    </row>
    <row r="41" spans="1:16" s="71" customFormat="1" ht="31.8" customHeight="1" x14ac:dyDescent="0.35">
      <c r="A41" s="63">
        <f t="shared" si="3"/>
        <v>37</v>
      </c>
      <c r="B41" s="64" t="s">
        <v>170</v>
      </c>
      <c r="C41" s="64" t="s">
        <v>18</v>
      </c>
      <c r="D41" s="76" t="s">
        <v>120</v>
      </c>
      <c r="E41" s="64" t="s">
        <v>121</v>
      </c>
      <c r="F41" s="73">
        <v>8</v>
      </c>
      <c r="G41" s="67"/>
      <c r="H41" s="74">
        <v>0</v>
      </c>
      <c r="I41" s="74">
        <v>2</v>
      </c>
      <c r="J41" s="74">
        <v>0</v>
      </c>
      <c r="K41" s="74">
        <v>5</v>
      </c>
      <c r="L41" s="74">
        <v>0</v>
      </c>
      <c r="M41" s="67"/>
      <c r="N41" s="68">
        <f>SUM(LARGE(H41:L41,{1,2,3}))</f>
        <v>7</v>
      </c>
      <c r="O41" s="69">
        <f>4/3</f>
        <v>1.3333333333333333</v>
      </c>
      <c r="P41" s="70">
        <f t="shared" si="2"/>
        <v>9.3333333333333321</v>
      </c>
    </row>
    <row r="42" spans="1:16" s="71" customFormat="1" ht="31.8" customHeight="1" x14ac:dyDescent="0.35">
      <c r="A42" s="63">
        <f t="shared" si="3"/>
        <v>38</v>
      </c>
      <c r="B42" s="64" t="s">
        <v>209</v>
      </c>
      <c r="C42" s="64" t="s">
        <v>99</v>
      </c>
      <c r="D42" s="65" t="s">
        <v>200</v>
      </c>
      <c r="E42" s="64" t="s">
        <v>204</v>
      </c>
      <c r="F42" s="73">
        <v>9</v>
      </c>
      <c r="G42" s="67"/>
      <c r="H42" s="74">
        <v>1</v>
      </c>
      <c r="I42" s="74">
        <v>4</v>
      </c>
      <c r="J42" s="74">
        <v>0</v>
      </c>
      <c r="K42" s="74">
        <v>4</v>
      </c>
      <c r="L42" s="74">
        <v>0</v>
      </c>
      <c r="M42" s="67"/>
      <c r="N42" s="68">
        <f>SUM(LARGE(H42:L42,{1,2,3}))</f>
        <v>9</v>
      </c>
      <c r="O42" s="69">
        <v>1</v>
      </c>
      <c r="P42" s="70">
        <f t="shared" si="2"/>
        <v>9</v>
      </c>
    </row>
    <row r="43" spans="1:16" s="71" customFormat="1" ht="31.8" customHeight="1" x14ac:dyDescent="0.35">
      <c r="A43" s="63">
        <f t="shared" si="3"/>
        <v>39</v>
      </c>
      <c r="B43" s="64" t="s">
        <v>135</v>
      </c>
      <c r="C43" s="64" t="s">
        <v>136</v>
      </c>
      <c r="D43" s="76" t="s">
        <v>120</v>
      </c>
      <c r="E43" s="64" t="s">
        <v>121</v>
      </c>
      <c r="F43" s="66">
        <v>6</v>
      </c>
      <c r="G43" s="67"/>
      <c r="H43" s="74">
        <v>2</v>
      </c>
      <c r="I43" s="74">
        <v>0</v>
      </c>
      <c r="J43" s="74">
        <v>0</v>
      </c>
      <c r="K43" s="74">
        <v>2</v>
      </c>
      <c r="L43" s="74">
        <v>0</v>
      </c>
      <c r="M43" s="67"/>
      <c r="N43" s="68">
        <f>SUM(LARGE(H43:L43,{1,2,3}))</f>
        <v>4</v>
      </c>
      <c r="O43" s="69">
        <v>2</v>
      </c>
      <c r="P43" s="70">
        <f t="shared" si="2"/>
        <v>8</v>
      </c>
    </row>
    <row r="44" spans="1:16" s="71" customFormat="1" ht="31.8" customHeight="1" x14ac:dyDescent="0.35">
      <c r="A44" s="63">
        <f t="shared" si="3"/>
        <v>40</v>
      </c>
      <c r="B44" s="64" t="s">
        <v>210</v>
      </c>
      <c r="C44" s="64" t="s">
        <v>61</v>
      </c>
      <c r="D44" s="65" t="s">
        <v>196</v>
      </c>
      <c r="E44" s="80" t="s">
        <v>197</v>
      </c>
      <c r="F44" s="73">
        <v>8</v>
      </c>
      <c r="G44" s="67"/>
      <c r="H44" s="74">
        <v>0</v>
      </c>
      <c r="I44" s="74">
        <v>1</v>
      </c>
      <c r="J44" s="74">
        <v>3</v>
      </c>
      <c r="K44" s="74">
        <v>2</v>
      </c>
      <c r="L44" s="74">
        <v>0</v>
      </c>
      <c r="M44" s="67"/>
      <c r="N44" s="68">
        <f>SUM(LARGE(H44:L44,{1,2,3}))</f>
        <v>6</v>
      </c>
      <c r="O44" s="69">
        <f>4/3</f>
        <v>1.3333333333333333</v>
      </c>
      <c r="P44" s="70">
        <f t="shared" si="2"/>
        <v>8</v>
      </c>
    </row>
    <row r="45" spans="1:16" s="71" customFormat="1" ht="31.8" customHeight="1" x14ac:dyDescent="0.35">
      <c r="A45" s="63">
        <f t="shared" si="3"/>
        <v>41</v>
      </c>
      <c r="B45" s="64" t="s">
        <v>318</v>
      </c>
      <c r="C45" s="64" t="s">
        <v>116</v>
      </c>
      <c r="D45" s="76" t="s">
        <v>196</v>
      </c>
      <c r="E45" s="64" t="s">
        <v>319</v>
      </c>
      <c r="F45" s="66">
        <v>8</v>
      </c>
      <c r="G45" s="79"/>
      <c r="H45" s="63">
        <v>4</v>
      </c>
      <c r="I45" s="63">
        <v>0</v>
      </c>
      <c r="J45" s="63">
        <v>0</v>
      </c>
      <c r="K45" s="63">
        <v>2</v>
      </c>
      <c r="L45" s="63">
        <v>0</v>
      </c>
      <c r="M45" s="79"/>
      <c r="N45" s="68">
        <f>SUM(LARGE(H45:L45,{1,2,3}))</f>
        <v>6</v>
      </c>
      <c r="O45" s="69">
        <f>4/3</f>
        <v>1.3333333333333333</v>
      </c>
      <c r="P45" s="70">
        <f t="shared" si="2"/>
        <v>8</v>
      </c>
    </row>
    <row r="46" spans="1:16" s="71" customFormat="1" ht="31.8" customHeight="1" x14ac:dyDescent="0.35">
      <c r="A46" s="63">
        <f t="shared" si="3"/>
        <v>42</v>
      </c>
      <c r="B46" s="64" t="s">
        <v>140</v>
      </c>
      <c r="C46" s="118" t="s">
        <v>141</v>
      </c>
      <c r="D46" s="76" t="s">
        <v>120</v>
      </c>
      <c r="E46" s="64" t="s">
        <v>121</v>
      </c>
      <c r="F46" s="66">
        <v>7</v>
      </c>
      <c r="G46" s="67"/>
      <c r="H46" s="74">
        <v>0</v>
      </c>
      <c r="I46" s="74">
        <v>0</v>
      </c>
      <c r="J46" s="74">
        <v>0</v>
      </c>
      <c r="K46" s="74">
        <v>5</v>
      </c>
      <c r="L46" s="74">
        <v>0</v>
      </c>
      <c r="M46" s="67"/>
      <c r="N46" s="68">
        <f>SUM(LARGE(H46:L46,{1,2,3}))</f>
        <v>5</v>
      </c>
      <c r="O46" s="69">
        <f>3/2</f>
        <v>1.5</v>
      </c>
      <c r="P46" s="70">
        <f t="shared" si="2"/>
        <v>7.5</v>
      </c>
    </row>
    <row r="47" spans="1:16" s="71" customFormat="1" ht="31.8" customHeight="1" x14ac:dyDescent="0.35">
      <c r="A47" s="63">
        <f t="shared" si="3"/>
        <v>43</v>
      </c>
      <c r="B47" s="64" t="s">
        <v>31</v>
      </c>
      <c r="C47" s="64" t="s">
        <v>26</v>
      </c>
      <c r="D47" s="76" t="s">
        <v>12</v>
      </c>
      <c r="E47" s="77" t="s">
        <v>22</v>
      </c>
      <c r="F47" s="66">
        <v>8</v>
      </c>
      <c r="G47" s="79"/>
      <c r="H47" s="86">
        <v>0</v>
      </c>
      <c r="I47" s="86">
        <v>2</v>
      </c>
      <c r="J47" s="86">
        <v>3</v>
      </c>
      <c r="K47" s="86">
        <v>0</v>
      </c>
      <c r="L47" s="86">
        <v>0</v>
      </c>
      <c r="M47" s="67"/>
      <c r="N47" s="68">
        <f>SUM(LARGE(H47:L47,{1,2,3}))</f>
        <v>5</v>
      </c>
      <c r="O47" s="69">
        <f t="shared" ref="O47:O52" si="4">4/3</f>
        <v>1.3333333333333333</v>
      </c>
      <c r="P47" s="70">
        <f t="shared" si="2"/>
        <v>6.6666666666666661</v>
      </c>
    </row>
    <row r="48" spans="1:16" s="71" customFormat="1" ht="31.8" customHeight="1" x14ac:dyDescent="0.35">
      <c r="A48" s="63">
        <f t="shared" si="3"/>
        <v>44</v>
      </c>
      <c r="B48" s="64" t="s">
        <v>162</v>
      </c>
      <c r="C48" s="64" t="s">
        <v>163</v>
      </c>
      <c r="D48" s="76" t="s">
        <v>120</v>
      </c>
      <c r="E48" s="64" t="s">
        <v>121</v>
      </c>
      <c r="F48" s="73">
        <v>8</v>
      </c>
      <c r="G48" s="67"/>
      <c r="H48" s="74">
        <v>0</v>
      </c>
      <c r="I48" s="74">
        <v>0</v>
      </c>
      <c r="J48" s="74">
        <v>0</v>
      </c>
      <c r="K48" s="74">
        <v>0</v>
      </c>
      <c r="L48" s="74">
        <v>5</v>
      </c>
      <c r="M48" s="67"/>
      <c r="N48" s="68">
        <f>SUM(LARGE(H48:L48,{1,2,3}))</f>
        <v>5</v>
      </c>
      <c r="O48" s="69">
        <f t="shared" si="4"/>
        <v>1.3333333333333333</v>
      </c>
      <c r="P48" s="70">
        <f t="shared" si="2"/>
        <v>6.6666666666666661</v>
      </c>
    </row>
    <row r="49" spans="1:16" s="71" customFormat="1" ht="31.8" customHeight="1" x14ac:dyDescent="0.35">
      <c r="A49" s="63">
        <f t="shared" si="3"/>
        <v>45</v>
      </c>
      <c r="B49" s="64" t="s">
        <v>280</v>
      </c>
      <c r="C49" s="64" t="s">
        <v>278</v>
      </c>
      <c r="D49" s="65" t="s">
        <v>37</v>
      </c>
      <c r="E49" s="75" t="s">
        <v>281</v>
      </c>
      <c r="F49" s="73">
        <v>8</v>
      </c>
      <c r="G49" s="67"/>
      <c r="H49" s="74">
        <v>0</v>
      </c>
      <c r="I49" s="74">
        <v>2</v>
      </c>
      <c r="J49" s="74">
        <v>0</v>
      </c>
      <c r="K49" s="74">
        <v>3</v>
      </c>
      <c r="L49" s="74">
        <v>0</v>
      </c>
      <c r="M49" s="67"/>
      <c r="N49" s="68">
        <f>SUM(LARGE(H49:L49,{1,2,3}))</f>
        <v>5</v>
      </c>
      <c r="O49" s="69">
        <f t="shared" si="4"/>
        <v>1.3333333333333333</v>
      </c>
      <c r="P49" s="70">
        <f t="shared" si="2"/>
        <v>6.6666666666666661</v>
      </c>
    </row>
    <row r="50" spans="1:16" s="71" customFormat="1" ht="31.8" customHeight="1" x14ac:dyDescent="0.35">
      <c r="A50" s="63">
        <f t="shared" si="3"/>
        <v>46</v>
      </c>
      <c r="B50" s="64" t="s">
        <v>164</v>
      </c>
      <c r="C50" s="64" t="s">
        <v>165</v>
      </c>
      <c r="D50" s="76" t="s">
        <v>120</v>
      </c>
      <c r="E50" s="80" t="s">
        <v>146</v>
      </c>
      <c r="F50" s="73">
        <v>8</v>
      </c>
      <c r="G50" s="67"/>
      <c r="H50" s="74">
        <v>0</v>
      </c>
      <c r="I50" s="74">
        <v>0</v>
      </c>
      <c r="J50" s="74">
        <v>0</v>
      </c>
      <c r="K50" s="74">
        <v>0</v>
      </c>
      <c r="L50" s="74">
        <v>5</v>
      </c>
      <c r="M50" s="67"/>
      <c r="N50" s="68">
        <f>SUM(LARGE(H50:L50,{1,2,3}))</f>
        <v>5</v>
      </c>
      <c r="O50" s="69">
        <f t="shared" si="4"/>
        <v>1.3333333333333333</v>
      </c>
      <c r="P50" s="70">
        <f t="shared" si="2"/>
        <v>6.6666666666666661</v>
      </c>
    </row>
    <row r="51" spans="1:16" s="71" customFormat="1" ht="31.8" customHeight="1" x14ac:dyDescent="0.35">
      <c r="A51" s="63">
        <f t="shared" si="3"/>
        <v>47</v>
      </c>
      <c r="B51" s="64" t="s">
        <v>308</v>
      </c>
      <c r="C51" s="64" t="s">
        <v>61</v>
      </c>
      <c r="D51" s="78" t="s">
        <v>37</v>
      </c>
      <c r="E51" s="64" t="s">
        <v>309</v>
      </c>
      <c r="F51" s="73">
        <v>8</v>
      </c>
      <c r="G51" s="67"/>
      <c r="H51" s="74">
        <v>0</v>
      </c>
      <c r="I51" s="74">
        <v>0</v>
      </c>
      <c r="J51" s="74">
        <v>0</v>
      </c>
      <c r="K51" s="74">
        <v>0</v>
      </c>
      <c r="L51" s="74">
        <v>5</v>
      </c>
      <c r="M51" s="67"/>
      <c r="N51" s="68">
        <f>SUM(LARGE(H51:L51,{1,2,3}))</f>
        <v>5</v>
      </c>
      <c r="O51" s="69">
        <f t="shared" si="4"/>
        <v>1.3333333333333333</v>
      </c>
      <c r="P51" s="70">
        <f t="shared" si="2"/>
        <v>6.6666666666666661</v>
      </c>
    </row>
    <row r="52" spans="1:16" s="71" customFormat="1" ht="31.8" customHeight="1" x14ac:dyDescent="0.35">
      <c r="A52" s="63">
        <f t="shared" si="3"/>
        <v>48</v>
      </c>
      <c r="B52" s="64" t="s">
        <v>97</v>
      </c>
      <c r="C52" s="64" t="s">
        <v>61</v>
      </c>
      <c r="D52" s="65" t="s">
        <v>37</v>
      </c>
      <c r="E52" s="77" t="s">
        <v>88</v>
      </c>
      <c r="F52" s="73">
        <v>8</v>
      </c>
      <c r="G52" s="67"/>
      <c r="H52" s="74">
        <v>0</v>
      </c>
      <c r="I52" s="74">
        <v>0</v>
      </c>
      <c r="J52" s="74">
        <v>0</v>
      </c>
      <c r="K52" s="74">
        <v>0</v>
      </c>
      <c r="L52" s="74">
        <v>5</v>
      </c>
      <c r="M52" s="67"/>
      <c r="N52" s="68">
        <f>SUM(LARGE(H52:L52,{1,2,3}))</f>
        <v>5</v>
      </c>
      <c r="O52" s="69">
        <f t="shared" si="4"/>
        <v>1.3333333333333333</v>
      </c>
      <c r="P52" s="70">
        <f t="shared" si="2"/>
        <v>6.6666666666666661</v>
      </c>
    </row>
    <row r="53" spans="1:16" s="71" customFormat="1" ht="31.8" customHeight="1" x14ac:dyDescent="0.35">
      <c r="A53" s="63">
        <f t="shared" si="3"/>
        <v>49</v>
      </c>
      <c r="B53" s="64" t="s">
        <v>211</v>
      </c>
      <c r="C53" s="64" t="s">
        <v>212</v>
      </c>
      <c r="D53" s="65" t="s">
        <v>200</v>
      </c>
      <c r="E53" s="64" t="s">
        <v>204</v>
      </c>
      <c r="F53" s="73">
        <v>6</v>
      </c>
      <c r="G53" s="67"/>
      <c r="H53" s="74">
        <v>1</v>
      </c>
      <c r="I53" s="74">
        <v>0</v>
      </c>
      <c r="J53" s="74">
        <v>0</v>
      </c>
      <c r="K53" s="74">
        <v>2</v>
      </c>
      <c r="L53" s="74">
        <v>0</v>
      </c>
      <c r="M53" s="67"/>
      <c r="N53" s="68">
        <f>SUM(LARGE(H53:L53,{1,2,3}))</f>
        <v>3</v>
      </c>
      <c r="O53" s="69">
        <v>2</v>
      </c>
      <c r="P53" s="70">
        <f t="shared" si="2"/>
        <v>6</v>
      </c>
    </row>
    <row r="54" spans="1:16" s="71" customFormat="1" ht="31.8" customHeight="1" x14ac:dyDescent="0.35">
      <c r="A54" s="63">
        <f t="shared" si="3"/>
        <v>50</v>
      </c>
      <c r="B54" s="64" t="s">
        <v>310</v>
      </c>
      <c r="C54" s="64" t="s">
        <v>311</v>
      </c>
      <c r="D54" s="78" t="s">
        <v>37</v>
      </c>
      <c r="E54" s="75" t="s">
        <v>312</v>
      </c>
      <c r="F54" s="73">
        <v>6</v>
      </c>
      <c r="G54" s="67"/>
      <c r="H54" s="74">
        <v>1</v>
      </c>
      <c r="I54" s="74">
        <v>2</v>
      </c>
      <c r="J54" s="74">
        <v>0</v>
      </c>
      <c r="K54" s="74">
        <v>0</v>
      </c>
      <c r="L54" s="74">
        <v>0</v>
      </c>
      <c r="M54" s="67"/>
      <c r="N54" s="68">
        <f>SUM(LARGE(H54:L54,{1,2,3}))</f>
        <v>3</v>
      </c>
      <c r="O54" s="69">
        <v>2</v>
      </c>
      <c r="P54" s="70">
        <f t="shared" si="2"/>
        <v>6</v>
      </c>
    </row>
    <row r="55" spans="1:16" s="71" customFormat="1" ht="31.8" customHeight="1" x14ac:dyDescent="0.35">
      <c r="A55" s="63">
        <f t="shared" si="3"/>
        <v>51</v>
      </c>
      <c r="B55" s="64" t="s">
        <v>313</v>
      </c>
      <c r="C55" s="64" t="s">
        <v>90</v>
      </c>
      <c r="D55" s="78" t="s">
        <v>37</v>
      </c>
      <c r="E55" s="75" t="s">
        <v>314</v>
      </c>
      <c r="F55" s="73">
        <v>6</v>
      </c>
      <c r="G55" s="67"/>
      <c r="H55" s="74">
        <v>0</v>
      </c>
      <c r="I55" s="74">
        <v>0</v>
      </c>
      <c r="J55" s="74">
        <v>0</v>
      </c>
      <c r="K55" s="74">
        <v>2</v>
      </c>
      <c r="L55" s="74">
        <v>1</v>
      </c>
      <c r="M55" s="67"/>
      <c r="N55" s="68">
        <f>SUM(LARGE(H55:L55,{1,2,3}))</f>
        <v>3</v>
      </c>
      <c r="O55" s="69">
        <v>2</v>
      </c>
      <c r="P55" s="70">
        <f t="shared" si="2"/>
        <v>6</v>
      </c>
    </row>
    <row r="56" spans="1:16" s="71" customFormat="1" ht="31.8" customHeight="1" x14ac:dyDescent="0.35">
      <c r="A56" s="63">
        <f t="shared" si="3"/>
        <v>52</v>
      </c>
      <c r="B56" s="64" t="s">
        <v>292</v>
      </c>
      <c r="C56" s="64" t="s">
        <v>54</v>
      </c>
      <c r="D56" s="65" t="s">
        <v>37</v>
      </c>
      <c r="E56" s="64" t="s">
        <v>293</v>
      </c>
      <c r="F56" s="73">
        <v>7</v>
      </c>
      <c r="G56" s="67"/>
      <c r="H56" s="74">
        <v>4</v>
      </c>
      <c r="I56" s="74">
        <v>0</v>
      </c>
      <c r="J56" s="74">
        <v>0</v>
      </c>
      <c r="K56" s="74">
        <v>0</v>
      </c>
      <c r="L56" s="74">
        <v>0</v>
      </c>
      <c r="M56" s="67"/>
      <c r="N56" s="68">
        <f>SUM(LARGE(H56:L56,{1,2,3}))</f>
        <v>4</v>
      </c>
      <c r="O56" s="69">
        <f>3/2</f>
        <v>1.5</v>
      </c>
      <c r="P56" s="70">
        <f t="shared" si="2"/>
        <v>6</v>
      </c>
    </row>
    <row r="57" spans="1:16" s="71" customFormat="1" ht="31.8" customHeight="1" x14ac:dyDescent="0.35">
      <c r="A57" s="63">
        <f t="shared" si="3"/>
        <v>53</v>
      </c>
      <c r="B57" s="92" t="s">
        <v>174</v>
      </c>
      <c r="C57" s="92" t="s">
        <v>175</v>
      </c>
      <c r="D57" s="119" t="s">
        <v>120</v>
      </c>
      <c r="E57" s="92" t="s">
        <v>121</v>
      </c>
      <c r="F57" s="120">
        <v>8</v>
      </c>
      <c r="G57" s="93"/>
      <c r="H57" s="94">
        <v>4</v>
      </c>
      <c r="I57" s="94">
        <v>0</v>
      </c>
      <c r="J57" s="94">
        <v>0</v>
      </c>
      <c r="K57" s="94">
        <v>0</v>
      </c>
      <c r="L57" s="94">
        <v>0</v>
      </c>
      <c r="M57" s="95"/>
      <c r="N57" s="96">
        <f>SUM(LARGE(H57:L57,{1,2,3}))</f>
        <v>4</v>
      </c>
      <c r="O57" s="69">
        <f>4/3</f>
        <v>1.3333333333333333</v>
      </c>
      <c r="P57" s="97">
        <f t="shared" si="2"/>
        <v>5.333333333333333</v>
      </c>
    </row>
    <row r="58" spans="1:16" s="71" customFormat="1" ht="31.8" customHeight="1" x14ac:dyDescent="0.35">
      <c r="A58" s="63">
        <f t="shared" si="3"/>
        <v>54</v>
      </c>
      <c r="B58" s="64" t="s">
        <v>181</v>
      </c>
      <c r="C58" s="64" t="s">
        <v>182</v>
      </c>
      <c r="D58" s="76" t="s">
        <v>120</v>
      </c>
      <c r="E58" s="64" t="s">
        <v>183</v>
      </c>
      <c r="F58" s="73">
        <v>9</v>
      </c>
      <c r="G58" s="67"/>
      <c r="H58" s="74">
        <v>0</v>
      </c>
      <c r="I58" s="74">
        <v>0</v>
      </c>
      <c r="J58" s="74">
        <v>0</v>
      </c>
      <c r="K58" s="74">
        <v>0</v>
      </c>
      <c r="L58" s="74">
        <v>5</v>
      </c>
      <c r="M58" s="67"/>
      <c r="N58" s="68">
        <f>SUM(LARGE(H58:L58,{1,2,3}))</f>
        <v>5</v>
      </c>
      <c r="O58" s="69">
        <v>1</v>
      </c>
      <c r="P58" s="70">
        <f t="shared" si="2"/>
        <v>5</v>
      </c>
    </row>
    <row r="59" spans="1:16" s="71" customFormat="1" ht="31.8" customHeight="1" x14ac:dyDescent="0.35">
      <c r="A59" s="63">
        <f t="shared" si="3"/>
        <v>55</v>
      </c>
      <c r="B59" s="64" t="s">
        <v>227</v>
      </c>
      <c r="C59" s="64" t="s">
        <v>228</v>
      </c>
      <c r="D59" s="65" t="s">
        <v>48</v>
      </c>
      <c r="E59" s="80" t="s">
        <v>49</v>
      </c>
      <c r="F59" s="73">
        <v>9</v>
      </c>
      <c r="G59" s="67"/>
      <c r="H59" s="74">
        <v>4</v>
      </c>
      <c r="I59" s="74">
        <v>0</v>
      </c>
      <c r="J59" s="74">
        <v>1</v>
      </c>
      <c r="K59" s="74">
        <v>0</v>
      </c>
      <c r="L59" s="74">
        <v>0</v>
      </c>
      <c r="M59" s="67"/>
      <c r="N59" s="68">
        <f>SUM(LARGE(H59:L59,{1,2,3}))</f>
        <v>5</v>
      </c>
      <c r="O59" s="69">
        <v>1</v>
      </c>
      <c r="P59" s="70">
        <f t="shared" si="2"/>
        <v>5</v>
      </c>
    </row>
    <row r="60" spans="1:16" s="71" customFormat="1" ht="31.8" customHeight="1" x14ac:dyDescent="0.35">
      <c r="A60" s="63">
        <f t="shared" si="3"/>
        <v>56</v>
      </c>
      <c r="B60" s="82" t="s">
        <v>115</v>
      </c>
      <c r="C60" s="82" t="s">
        <v>116</v>
      </c>
      <c r="D60" s="83" t="s">
        <v>103</v>
      </c>
      <c r="E60" s="82" t="s">
        <v>104</v>
      </c>
      <c r="F60" s="84">
        <v>9</v>
      </c>
      <c r="G60" s="67"/>
      <c r="H60" s="74">
        <v>1</v>
      </c>
      <c r="I60" s="74">
        <v>4</v>
      </c>
      <c r="J60" s="74">
        <v>0</v>
      </c>
      <c r="K60" s="74">
        <v>0</v>
      </c>
      <c r="L60" s="74">
        <v>0</v>
      </c>
      <c r="M60" s="67"/>
      <c r="N60" s="68">
        <f>SUM(LARGE(H60:L60,{1,2,3}))</f>
        <v>5</v>
      </c>
      <c r="O60" s="69">
        <v>1</v>
      </c>
      <c r="P60" s="70">
        <f t="shared" si="2"/>
        <v>5</v>
      </c>
    </row>
    <row r="61" spans="1:16" s="71" customFormat="1" ht="31.8" customHeight="1" x14ac:dyDescent="0.35">
      <c r="A61" s="63">
        <f t="shared" si="3"/>
        <v>57</v>
      </c>
      <c r="B61" s="64" t="s">
        <v>80</v>
      </c>
      <c r="C61" s="64" t="s">
        <v>81</v>
      </c>
      <c r="D61" s="65" t="s">
        <v>41</v>
      </c>
      <c r="E61" s="77" t="s">
        <v>82</v>
      </c>
      <c r="F61" s="73">
        <v>6</v>
      </c>
      <c r="G61" s="67"/>
      <c r="H61" s="74">
        <v>0</v>
      </c>
      <c r="I61" s="74">
        <v>2</v>
      </c>
      <c r="J61" s="74">
        <v>0</v>
      </c>
      <c r="K61" s="74">
        <v>0</v>
      </c>
      <c r="L61" s="74">
        <v>0</v>
      </c>
      <c r="M61" s="67"/>
      <c r="N61" s="68">
        <f>SUM(LARGE(H61:L61,{1,2,3}))</f>
        <v>2</v>
      </c>
      <c r="O61" s="69">
        <v>2</v>
      </c>
      <c r="P61" s="70">
        <f t="shared" si="2"/>
        <v>4</v>
      </c>
    </row>
    <row r="62" spans="1:16" s="71" customFormat="1" ht="31.8" customHeight="1" x14ac:dyDescent="0.35">
      <c r="A62" s="63">
        <f t="shared" si="3"/>
        <v>58</v>
      </c>
      <c r="B62" s="64" t="s">
        <v>229</v>
      </c>
      <c r="C62" s="64" t="s">
        <v>230</v>
      </c>
      <c r="D62" s="65" t="s">
        <v>37</v>
      </c>
      <c r="E62" s="64" t="s">
        <v>100</v>
      </c>
      <c r="F62" s="73">
        <v>8</v>
      </c>
      <c r="G62" s="67"/>
      <c r="H62" s="74">
        <v>0</v>
      </c>
      <c r="I62" s="74">
        <v>0</v>
      </c>
      <c r="J62" s="74">
        <v>0</v>
      </c>
      <c r="K62" s="74">
        <v>3</v>
      </c>
      <c r="L62" s="74">
        <v>0</v>
      </c>
      <c r="M62" s="67"/>
      <c r="N62" s="68">
        <f>SUM(LARGE(H62:L62,{1,2,3}))</f>
        <v>3</v>
      </c>
      <c r="O62" s="69">
        <f>4/3</f>
        <v>1.3333333333333333</v>
      </c>
      <c r="P62" s="70">
        <f t="shared" si="2"/>
        <v>4</v>
      </c>
    </row>
    <row r="63" spans="1:16" s="87" customFormat="1" ht="31.8" customHeight="1" x14ac:dyDescent="0.35">
      <c r="A63" s="63">
        <f t="shared" si="3"/>
        <v>59</v>
      </c>
      <c r="B63" s="82" t="s">
        <v>110</v>
      </c>
      <c r="C63" s="82" t="s">
        <v>111</v>
      </c>
      <c r="D63" s="83" t="s">
        <v>103</v>
      </c>
      <c r="E63" s="82" t="s">
        <v>104</v>
      </c>
      <c r="F63" s="84">
        <v>8</v>
      </c>
      <c r="G63" s="67"/>
      <c r="H63" s="74">
        <v>0</v>
      </c>
      <c r="I63" s="74">
        <v>0</v>
      </c>
      <c r="J63" s="74">
        <v>0</v>
      </c>
      <c r="K63" s="74">
        <v>2</v>
      </c>
      <c r="L63" s="74">
        <v>1</v>
      </c>
      <c r="M63" s="67"/>
      <c r="N63" s="68">
        <f>SUM(LARGE(H63:L63,{1,2,3}))</f>
        <v>3</v>
      </c>
      <c r="O63" s="69">
        <f>4/3</f>
        <v>1.3333333333333333</v>
      </c>
      <c r="P63" s="70">
        <f t="shared" si="2"/>
        <v>4</v>
      </c>
    </row>
    <row r="64" spans="1:16" s="71" customFormat="1" ht="31.8" customHeight="1" x14ac:dyDescent="0.35">
      <c r="A64" s="63">
        <f t="shared" si="3"/>
        <v>60</v>
      </c>
      <c r="B64" s="64" t="s">
        <v>271</v>
      </c>
      <c r="C64" s="64" t="s">
        <v>272</v>
      </c>
      <c r="D64" s="65" t="s">
        <v>202</v>
      </c>
      <c r="E64" s="75" t="s">
        <v>203</v>
      </c>
      <c r="F64" s="73">
        <v>9</v>
      </c>
      <c r="G64" s="67"/>
      <c r="H64" s="74">
        <v>0</v>
      </c>
      <c r="I64" s="74">
        <v>2</v>
      </c>
      <c r="J64" s="74">
        <v>0</v>
      </c>
      <c r="K64" s="74">
        <v>0</v>
      </c>
      <c r="L64" s="74">
        <v>2</v>
      </c>
      <c r="M64" s="67"/>
      <c r="N64" s="68">
        <f>SUM(LARGE(H64:L64,{1,2,3}))</f>
        <v>4</v>
      </c>
      <c r="O64" s="69">
        <v>1</v>
      </c>
      <c r="P64" s="70">
        <f t="shared" si="2"/>
        <v>4</v>
      </c>
    </row>
    <row r="65" spans="1:16" s="71" customFormat="1" ht="31.8" customHeight="1" x14ac:dyDescent="0.35">
      <c r="A65" s="63">
        <f t="shared" si="3"/>
        <v>61</v>
      </c>
      <c r="B65" s="64" t="s">
        <v>71</v>
      </c>
      <c r="C65" s="64" t="s">
        <v>72</v>
      </c>
      <c r="D65" s="65" t="s">
        <v>41</v>
      </c>
      <c r="E65" s="77" t="s">
        <v>73</v>
      </c>
      <c r="F65" s="73">
        <v>9</v>
      </c>
      <c r="G65" s="67"/>
      <c r="H65" s="63">
        <v>4</v>
      </c>
      <c r="I65" s="63">
        <v>0</v>
      </c>
      <c r="J65" s="63">
        <v>0</v>
      </c>
      <c r="K65" s="63">
        <v>0</v>
      </c>
      <c r="L65" s="63">
        <v>0</v>
      </c>
      <c r="M65" s="67"/>
      <c r="N65" s="68">
        <f>SUM(LARGE(H65:L65,{1,2,3}))</f>
        <v>4</v>
      </c>
      <c r="O65" s="69">
        <v>1</v>
      </c>
      <c r="P65" s="70">
        <f t="shared" si="2"/>
        <v>4</v>
      </c>
    </row>
    <row r="66" spans="1:16" s="71" customFormat="1" ht="31.8" customHeight="1" x14ac:dyDescent="0.35">
      <c r="A66" s="63">
        <f t="shared" si="3"/>
        <v>62</v>
      </c>
      <c r="B66" s="64" t="s">
        <v>159</v>
      </c>
      <c r="C66" s="64" t="s">
        <v>160</v>
      </c>
      <c r="D66" s="76" t="s">
        <v>120</v>
      </c>
      <c r="E66" s="64" t="s">
        <v>121</v>
      </c>
      <c r="F66" s="66">
        <v>7</v>
      </c>
      <c r="G66" s="67"/>
      <c r="H66" s="74">
        <v>0</v>
      </c>
      <c r="I66" s="74">
        <v>0</v>
      </c>
      <c r="J66" s="74">
        <v>0</v>
      </c>
      <c r="K66" s="74">
        <v>2</v>
      </c>
      <c r="L66" s="74">
        <v>0</v>
      </c>
      <c r="M66" s="67"/>
      <c r="N66" s="68">
        <f>SUM(LARGE(H66:L66,{1,2,3}))</f>
        <v>2</v>
      </c>
      <c r="O66" s="69">
        <f>3/2</f>
        <v>1.5</v>
      </c>
      <c r="P66" s="70">
        <f t="shared" si="2"/>
        <v>3</v>
      </c>
    </row>
    <row r="67" spans="1:16" s="71" customFormat="1" ht="31.8" customHeight="1" x14ac:dyDescent="0.35">
      <c r="A67" s="63">
        <f t="shared" si="3"/>
        <v>63</v>
      </c>
      <c r="B67" s="64" t="s">
        <v>276</v>
      </c>
      <c r="C67" s="64" t="s">
        <v>36</v>
      </c>
      <c r="D67" s="65" t="s">
        <v>37</v>
      </c>
      <c r="E67" s="75" t="s">
        <v>188</v>
      </c>
      <c r="F67" s="73">
        <v>8</v>
      </c>
      <c r="G67" s="67"/>
      <c r="H67" s="74">
        <v>0</v>
      </c>
      <c r="I67" s="74">
        <v>0</v>
      </c>
      <c r="J67" s="74">
        <v>0</v>
      </c>
      <c r="K67" s="74">
        <v>2</v>
      </c>
      <c r="L67" s="74">
        <v>0</v>
      </c>
      <c r="M67" s="67"/>
      <c r="N67" s="68">
        <f>SUM(LARGE(H67:L67,{1,2,3}))</f>
        <v>2</v>
      </c>
      <c r="O67" s="69">
        <f>4/3</f>
        <v>1.3333333333333333</v>
      </c>
      <c r="P67" s="70">
        <f t="shared" si="2"/>
        <v>2.6666666666666665</v>
      </c>
    </row>
    <row r="68" spans="1:16" s="71" customFormat="1" ht="31.8" customHeight="1" x14ac:dyDescent="0.35">
      <c r="A68" s="63">
        <f t="shared" si="3"/>
        <v>64</v>
      </c>
      <c r="B68" s="64" t="s">
        <v>215</v>
      </c>
      <c r="C68" s="64" t="s">
        <v>216</v>
      </c>
      <c r="D68" s="88" t="s">
        <v>200</v>
      </c>
      <c r="E68" s="64" t="s">
        <v>217</v>
      </c>
      <c r="F68" s="63">
        <v>8</v>
      </c>
      <c r="G68" s="67"/>
      <c r="H68" s="74">
        <v>0</v>
      </c>
      <c r="I68" s="74">
        <v>2</v>
      </c>
      <c r="J68" s="74">
        <v>0</v>
      </c>
      <c r="K68" s="74">
        <v>0</v>
      </c>
      <c r="L68" s="74">
        <v>0</v>
      </c>
      <c r="M68" s="67"/>
      <c r="N68" s="68">
        <f>SUM(LARGE(H68:L68,{1,2,3}))</f>
        <v>2</v>
      </c>
      <c r="O68" s="69">
        <f>4/3</f>
        <v>1.3333333333333333</v>
      </c>
      <c r="P68" s="70">
        <f t="shared" si="2"/>
        <v>2.6666666666666665</v>
      </c>
    </row>
    <row r="69" spans="1:16" s="71" customFormat="1" ht="31.8" customHeight="1" x14ac:dyDescent="0.35">
      <c r="A69" s="63">
        <f t="shared" si="3"/>
        <v>65</v>
      </c>
      <c r="B69" s="64" t="s">
        <v>29</v>
      </c>
      <c r="C69" s="64" t="s">
        <v>30</v>
      </c>
      <c r="D69" s="64" t="s">
        <v>12</v>
      </c>
      <c r="E69" s="77" t="s">
        <v>22</v>
      </c>
      <c r="F69" s="90">
        <v>8</v>
      </c>
      <c r="G69" s="67"/>
      <c r="H69" s="74">
        <v>0</v>
      </c>
      <c r="I69" s="74">
        <v>0</v>
      </c>
      <c r="J69" s="74">
        <v>0</v>
      </c>
      <c r="K69" s="74">
        <v>2</v>
      </c>
      <c r="L69" s="74">
        <v>0</v>
      </c>
      <c r="M69" s="67"/>
      <c r="N69" s="68">
        <f>SUM(LARGE(H69:L69,{1,2,3}))</f>
        <v>2</v>
      </c>
      <c r="O69" s="69">
        <f>4/3</f>
        <v>1.3333333333333333</v>
      </c>
      <c r="P69" s="70">
        <f t="shared" ref="P69:P100" si="5">N69*O69</f>
        <v>2.6666666666666665</v>
      </c>
    </row>
    <row r="70" spans="1:16" s="71" customFormat="1" ht="31.8" customHeight="1" x14ac:dyDescent="0.35">
      <c r="A70" s="63">
        <f t="shared" ref="A70:A101" si="6">A69+1</f>
        <v>66</v>
      </c>
      <c r="B70" s="64" t="s">
        <v>283</v>
      </c>
      <c r="C70" s="64" t="s">
        <v>278</v>
      </c>
      <c r="D70" s="88" t="s">
        <v>37</v>
      </c>
      <c r="E70" s="64" t="s">
        <v>284</v>
      </c>
      <c r="F70" s="63">
        <v>8</v>
      </c>
      <c r="G70" s="67"/>
      <c r="H70" s="74">
        <v>0</v>
      </c>
      <c r="I70" s="74">
        <v>0</v>
      </c>
      <c r="J70" s="74">
        <v>0</v>
      </c>
      <c r="K70" s="74">
        <v>2</v>
      </c>
      <c r="L70" s="74">
        <v>0</v>
      </c>
      <c r="M70" s="67"/>
      <c r="N70" s="68">
        <f>SUM(LARGE(H70:L70,{1,2,3}))</f>
        <v>2</v>
      </c>
      <c r="O70" s="69">
        <f>4/3</f>
        <v>1.3333333333333333</v>
      </c>
      <c r="P70" s="70">
        <f t="shared" si="5"/>
        <v>2.6666666666666665</v>
      </c>
    </row>
    <row r="71" spans="1:16" s="71" customFormat="1" ht="31.8" customHeight="1" x14ac:dyDescent="0.35">
      <c r="A71" s="63">
        <f t="shared" si="6"/>
        <v>67</v>
      </c>
      <c r="B71" s="64" t="s">
        <v>231</v>
      </c>
      <c r="C71" s="64" t="s">
        <v>232</v>
      </c>
      <c r="D71" s="88" t="s">
        <v>37</v>
      </c>
      <c r="E71" s="64" t="s">
        <v>233</v>
      </c>
      <c r="F71" s="63">
        <v>9</v>
      </c>
      <c r="G71" s="67"/>
      <c r="H71" s="74">
        <v>0</v>
      </c>
      <c r="I71" s="74">
        <v>2</v>
      </c>
      <c r="J71" s="74">
        <v>0</v>
      </c>
      <c r="K71" s="74">
        <v>0</v>
      </c>
      <c r="L71" s="74">
        <v>0</v>
      </c>
      <c r="M71" s="67"/>
      <c r="N71" s="68">
        <f>SUM(LARGE(H71:L71,{1,2,3}))</f>
        <v>2</v>
      </c>
      <c r="O71" s="69">
        <v>1</v>
      </c>
      <c r="P71" s="70">
        <f t="shared" si="5"/>
        <v>2</v>
      </c>
    </row>
    <row r="72" spans="1:16" s="71" customFormat="1" ht="31.8" customHeight="1" x14ac:dyDescent="0.35">
      <c r="A72" s="63">
        <f t="shared" si="6"/>
        <v>68</v>
      </c>
      <c r="B72" s="64" t="s">
        <v>213</v>
      </c>
      <c r="C72" s="64" t="s">
        <v>214</v>
      </c>
      <c r="D72" s="88" t="s">
        <v>200</v>
      </c>
      <c r="E72" s="64" t="s">
        <v>204</v>
      </c>
      <c r="F72" s="63">
        <v>3</v>
      </c>
      <c r="G72" s="67"/>
      <c r="H72" s="74">
        <v>0</v>
      </c>
      <c r="I72" s="74">
        <v>0</v>
      </c>
      <c r="J72" s="74">
        <v>0</v>
      </c>
      <c r="K72" s="74">
        <v>2</v>
      </c>
      <c r="L72" s="74">
        <v>0</v>
      </c>
      <c r="M72" s="67"/>
      <c r="N72" s="68">
        <f>SUM(LARGE(H72:L72,{1,2,3}))</f>
        <v>2</v>
      </c>
      <c r="O72" s="69">
        <v>1</v>
      </c>
      <c r="P72" s="70">
        <f t="shared" si="5"/>
        <v>2</v>
      </c>
    </row>
    <row r="73" spans="1:16" s="71" customFormat="1" ht="31.8" customHeight="1" x14ac:dyDescent="0.35">
      <c r="A73" s="63">
        <f t="shared" si="6"/>
        <v>69</v>
      </c>
      <c r="B73" s="64" t="s">
        <v>299</v>
      </c>
      <c r="C73" s="64" t="s">
        <v>236</v>
      </c>
      <c r="D73" s="88" t="s">
        <v>37</v>
      </c>
      <c r="E73" s="64" t="s">
        <v>249</v>
      </c>
      <c r="F73" s="63">
        <v>7</v>
      </c>
      <c r="G73" s="67"/>
      <c r="H73" s="74">
        <v>0</v>
      </c>
      <c r="I73" s="74">
        <v>1</v>
      </c>
      <c r="J73" s="74">
        <v>0</v>
      </c>
      <c r="K73" s="74">
        <v>0</v>
      </c>
      <c r="L73" s="74">
        <v>0</v>
      </c>
      <c r="M73" s="67"/>
      <c r="N73" s="68">
        <f>SUM(LARGE(H73:L73,{1,2,3}))</f>
        <v>1</v>
      </c>
      <c r="O73" s="69">
        <f>3/2</f>
        <v>1.5</v>
      </c>
      <c r="P73" s="70">
        <f t="shared" si="5"/>
        <v>1.5</v>
      </c>
    </row>
    <row r="74" spans="1:16" s="71" customFormat="1" ht="31.8" customHeight="1" x14ac:dyDescent="0.35">
      <c r="A74" s="63">
        <f t="shared" si="6"/>
        <v>70</v>
      </c>
      <c r="B74" s="64" t="s">
        <v>169</v>
      </c>
      <c r="C74" s="64" t="s">
        <v>123</v>
      </c>
      <c r="D74" s="64" t="s">
        <v>120</v>
      </c>
      <c r="E74" s="64" t="s">
        <v>121</v>
      </c>
      <c r="F74" s="63">
        <v>8</v>
      </c>
      <c r="G74" s="67"/>
      <c r="H74" s="74">
        <v>1</v>
      </c>
      <c r="I74" s="74">
        <v>0</v>
      </c>
      <c r="J74" s="74">
        <v>0</v>
      </c>
      <c r="K74" s="74">
        <v>0</v>
      </c>
      <c r="L74" s="74">
        <v>0</v>
      </c>
      <c r="M74" s="67"/>
      <c r="N74" s="68">
        <f>SUM(LARGE(H74:L74,{1,2,3}))</f>
        <v>1</v>
      </c>
      <c r="O74" s="69">
        <f>4/3</f>
        <v>1.3333333333333333</v>
      </c>
      <c r="P74" s="70">
        <f t="shared" si="5"/>
        <v>1.3333333333333333</v>
      </c>
    </row>
    <row r="75" spans="1:16" s="71" customFormat="1" ht="31.8" customHeight="1" x14ac:dyDescent="0.35">
      <c r="A75" s="63">
        <f t="shared" si="6"/>
        <v>71</v>
      </c>
      <c r="B75" s="72" t="s">
        <v>321</v>
      </c>
      <c r="C75" s="72" t="s">
        <v>33</v>
      </c>
      <c r="D75" s="88" t="s">
        <v>91</v>
      </c>
      <c r="E75" s="64" t="s">
        <v>223</v>
      </c>
      <c r="F75" s="63">
        <v>5</v>
      </c>
      <c r="G75" s="67"/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67"/>
      <c r="N75" s="68">
        <f>SUM(LARGE(H75:L75,{1,2,3}))</f>
        <v>0</v>
      </c>
      <c r="O75" s="69">
        <v>2</v>
      </c>
      <c r="P75" s="70">
        <f t="shared" si="5"/>
        <v>0</v>
      </c>
    </row>
    <row r="76" spans="1:16" s="71" customFormat="1" ht="31.8" customHeight="1" x14ac:dyDescent="0.35">
      <c r="A76" s="63">
        <f t="shared" si="6"/>
        <v>72</v>
      </c>
      <c r="B76" s="64" t="s">
        <v>315</v>
      </c>
      <c r="C76" s="64" t="s">
        <v>316</v>
      </c>
      <c r="D76" s="88" t="s">
        <v>200</v>
      </c>
      <c r="E76" s="75" t="s">
        <v>317</v>
      </c>
      <c r="F76" s="63">
        <v>5</v>
      </c>
      <c r="G76" s="67"/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67"/>
      <c r="N76" s="68">
        <f>SUM(LARGE(H76:L76,{1,2,3}))</f>
        <v>0</v>
      </c>
      <c r="O76" s="69">
        <v>2</v>
      </c>
      <c r="P76" s="70">
        <f t="shared" si="5"/>
        <v>0</v>
      </c>
    </row>
    <row r="77" spans="1:16" s="71" customFormat="1" ht="31.8" customHeight="1" x14ac:dyDescent="0.35">
      <c r="A77" s="63">
        <f t="shared" si="6"/>
        <v>73</v>
      </c>
      <c r="B77" s="64" t="s">
        <v>222</v>
      </c>
      <c r="C77" s="64" t="s">
        <v>28</v>
      </c>
      <c r="D77" s="88" t="s">
        <v>200</v>
      </c>
      <c r="E77" s="64" t="s">
        <v>22</v>
      </c>
      <c r="F77" s="63">
        <v>6</v>
      </c>
      <c r="G77" s="67"/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67"/>
      <c r="N77" s="68">
        <f>SUM(LARGE(H77:L77,{1,2,3}))</f>
        <v>0</v>
      </c>
      <c r="O77" s="69">
        <v>2</v>
      </c>
      <c r="P77" s="70">
        <f t="shared" si="5"/>
        <v>0</v>
      </c>
    </row>
    <row r="78" spans="1:16" s="71" customFormat="1" ht="31.8" customHeight="1" x14ac:dyDescent="0.35">
      <c r="A78" s="63">
        <f t="shared" si="6"/>
        <v>74</v>
      </c>
      <c r="B78" s="64" t="s">
        <v>63</v>
      </c>
      <c r="C78" s="64" t="s">
        <v>64</v>
      </c>
      <c r="D78" s="88" t="s">
        <v>41</v>
      </c>
      <c r="E78" s="77" t="s">
        <v>65</v>
      </c>
      <c r="F78" s="63">
        <v>6</v>
      </c>
      <c r="G78" s="67"/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67"/>
      <c r="N78" s="68">
        <f>SUM(LARGE(H78:L78,{1,2,3}))</f>
        <v>0</v>
      </c>
      <c r="O78" s="69">
        <v>2</v>
      </c>
      <c r="P78" s="70">
        <f t="shared" si="5"/>
        <v>0</v>
      </c>
    </row>
    <row r="79" spans="1:16" s="71" customFormat="1" ht="31.8" customHeight="1" x14ac:dyDescent="0.35">
      <c r="A79" s="63">
        <f t="shared" si="6"/>
        <v>75</v>
      </c>
      <c r="B79" s="64" t="s">
        <v>242</v>
      </c>
      <c r="C79" s="64" t="s">
        <v>225</v>
      </c>
      <c r="D79" s="88" t="s">
        <v>37</v>
      </c>
      <c r="E79" s="64" t="s">
        <v>243</v>
      </c>
      <c r="F79" s="63">
        <v>6</v>
      </c>
      <c r="G79" s="67"/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67"/>
      <c r="N79" s="68">
        <f>SUM(LARGE(H79:L79,{1,2,3}))</f>
        <v>0</v>
      </c>
      <c r="O79" s="69">
        <v>2</v>
      </c>
      <c r="P79" s="70">
        <f t="shared" si="5"/>
        <v>0</v>
      </c>
    </row>
    <row r="80" spans="1:16" s="71" customFormat="1" ht="31.8" customHeight="1" x14ac:dyDescent="0.35">
      <c r="A80" s="63">
        <f t="shared" si="6"/>
        <v>76</v>
      </c>
      <c r="B80" s="64" t="s">
        <v>221</v>
      </c>
      <c r="C80" s="64" t="s">
        <v>158</v>
      </c>
      <c r="D80" s="88" t="s">
        <v>200</v>
      </c>
      <c r="E80" s="64" t="s">
        <v>204</v>
      </c>
      <c r="F80" s="63">
        <v>6</v>
      </c>
      <c r="G80" s="67"/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67"/>
      <c r="N80" s="68">
        <f>SUM(LARGE(H80:L80,{1,2,3}))</f>
        <v>0</v>
      </c>
      <c r="O80" s="69">
        <v>2</v>
      </c>
      <c r="P80" s="70">
        <f t="shared" si="5"/>
        <v>0</v>
      </c>
    </row>
    <row r="81" spans="1:16" s="71" customFormat="1" ht="31.8" customHeight="1" x14ac:dyDescent="0.35">
      <c r="A81" s="63">
        <f t="shared" si="6"/>
        <v>77</v>
      </c>
      <c r="B81" s="64" t="s">
        <v>128</v>
      </c>
      <c r="C81" s="64" t="s">
        <v>129</v>
      </c>
      <c r="D81" s="64" t="s">
        <v>120</v>
      </c>
      <c r="E81" s="64" t="s">
        <v>130</v>
      </c>
      <c r="F81" s="90">
        <v>6</v>
      </c>
      <c r="G81" s="67"/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7"/>
      <c r="N81" s="68">
        <f>SUM(LARGE(H81:L81,{1,2,3}))</f>
        <v>0</v>
      </c>
      <c r="O81" s="69">
        <v>2</v>
      </c>
      <c r="P81" s="70">
        <f t="shared" si="5"/>
        <v>0</v>
      </c>
    </row>
    <row r="82" spans="1:16" s="71" customFormat="1" ht="31.8" customHeight="1" x14ac:dyDescent="0.35">
      <c r="A82" s="63">
        <f t="shared" si="6"/>
        <v>78</v>
      </c>
      <c r="B82" s="64" t="s">
        <v>247</v>
      </c>
      <c r="C82" s="64" t="s">
        <v>248</v>
      </c>
      <c r="D82" s="88" t="s">
        <v>37</v>
      </c>
      <c r="E82" s="75" t="s">
        <v>249</v>
      </c>
      <c r="F82" s="63">
        <v>7</v>
      </c>
      <c r="G82" s="79"/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67"/>
      <c r="N82" s="68">
        <f>SUM(LARGE(H82:L82,{1,2,3}))</f>
        <v>0</v>
      </c>
      <c r="O82" s="69">
        <f t="shared" ref="O82:O98" si="7">3/2</f>
        <v>1.5</v>
      </c>
      <c r="P82" s="70">
        <f t="shared" si="5"/>
        <v>0</v>
      </c>
    </row>
    <row r="83" spans="1:16" s="71" customFormat="1" ht="31.8" customHeight="1" x14ac:dyDescent="0.35">
      <c r="A83" s="63">
        <f t="shared" si="6"/>
        <v>79</v>
      </c>
      <c r="B83" s="64" t="s">
        <v>282</v>
      </c>
      <c r="C83" s="64" t="s">
        <v>33</v>
      </c>
      <c r="D83" s="88" t="s">
        <v>37</v>
      </c>
      <c r="E83" s="75" t="s">
        <v>249</v>
      </c>
      <c r="F83" s="63">
        <v>7</v>
      </c>
      <c r="G83" s="67"/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67"/>
      <c r="N83" s="68">
        <f>SUM(LARGE(H83:L83,{1,2,3}))</f>
        <v>0</v>
      </c>
      <c r="O83" s="69">
        <f t="shared" si="7"/>
        <v>1.5</v>
      </c>
      <c r="P83" s="70">
        <f t="shared" si="5"/>
        <v>0</v>
      </c>
    </row>
    <row r="84" spans="1:16" s="71" customFormat="1" ht="31.8" customHeight="1" x14ac:dyDescent="0.35">
      <c r="A84" s="63">
        <f t="shared" si="6"/>
        <v>80</v>
      </c>
      <c r="B84" s="64" t="s">
        <v>137</v>
      </c>
      <c r="C84" s="64" t="s">
        <v>138</v>
      </c>
      <c r="D84" s="64" t="s">
        <v>120</v>
      </c>
      <c r="E84" s="64" t="s">
        <v>139</v>
      </c>
      <c r="F84" s="63">
        <v>7</v>
      </c>
      <c r="G84" s="67"/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67"/>
      <c r="N84" s="68">
        <f>SUM(LARGE(H84:L84,{1,2,3}))</f>
        <v>0</v>
      </c>
      <c r="O84" s="69">
        <f t="shared" si="7"/>
        <v>1.5</v>
      </c>
      <c r="P84" s="70">
        <f t="shared" si="5"/>
        <v>0</v>
      </c>
    </row>
    <row r="85" spans="1:16" s="71" customFormat="1" ht="31.8" customHeight="1" x14ac:dyDescent="0.35">
      <c r="A85" s="63">
        <f t="shared" si="6"/>
        <v>81</v>
      </c>
      <c r="B85" s="64" t="s">
        <v>294</v>
      </c>
      <c r="C85" s="64" t="s">
        <v>125</v>
      </c>
      <c r="D85" s="88" t="s">
        <v>37</v>
      </c>
      <c r="E85" s="75" t="s">
        <v>295</v>
      </c>
      <c r="F85" s="63">
        <v>7</v>
      </c>
      <c r="G85" s="79"/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67"/>
      <c r="N85" s="68">
        <f>SUM(LARGE(H85:L85,{1,2,3}))</f>
        <v>0</v>
      </c>
      <c r="O85" s="69">
        <f t="shared" si="7"/>
        <v>1.5</v>
      </c>
      <c r="P85" s="70">
        <f t="shared" si="5"/>
        <v>0</v>
      </c>
    </row>
    <row r="86" spans="1:16" s="71" customFormat="1" ht="31.8" customHeight="1" x14ac:dyDescent="0.35">
      <c r="A86" s="63">
        <f t="shared" si="6"/>
        <v>82</v>
      </c>
      <c r="B86" s="64" t="s">
        <v>144</v>
      </c>
      <c r="C86" s="64" t="s">
        <v>145</v>
      </c>
      <c r="D86" s="64" t="s">
        <v>120</v>
      </c>
      <c r="E86" s="80" t="s">
        <v>146</v>
      </c>
      <c r="F86" s="90">
        <v>7</v>
      </c>
      <c r="G86" s="79"/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79"/>
      <c r="N86" s="68">
        <f>SUM(LARGE(H86:L86,{1,2,3}))</f>
        <v>0</v>
      </c>
      <c r="O86" s="69">
        <f t="shared" si="7"/>
        <v>1.5</v>
      </c>
      <c r="P86" s="70">
        <f t="shared" si="5"/>
        <v>0</v>
      </c>
    </row>
    <row r="87" spans="1:16" s="71" customFormat="1" ht="31.8" customHeight="1" x14ac:dyDescent="0.35">
      <c r="A87" s="63">
        <f t="shared" si="6"/>
        <v>83</v>
      </c>
      <c r="B87" s="64" t="s">
        <v>147</v>
      </c>
      <c r="C87" s="64" t="s">
        <v>148</v>
      </c>
      <c r="D87" s="64" t="s">
        <v>120</v>
      </c>
      <c r="E87" s="64" t="s">
        <v>121</v>
      </c>
      <c r="F87" s="90">
        <v>7</v>
      </c>
      <c r="G87" s="67"/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67"/>
      <c r="N87" s="68">
        <f>SUM(LARGE(H87:L87,{1,2,3}))</f>
        <v>0</v>
      </c>
      <c r="O87" s="69">
        <f t="shared" si="7"/>
        <v>1.5</v>
      </c>
      <c r="P87" s="70">
        <f t="shared" si="5"/>
        <v>0</v>
      </c>
    </row>
    <row r="88" spans="1:16" s="71" customFormat="1" ht="31.8" customHeight="1" x14ac:dyDescent="0.35">
      <c r="A88" s="63">
        <f t="shared" si="6"/>
        <v>84</v>
      </c>
      <c r="B88" s="64" t="s">
        <v>322</v>
      </c>
      <c r="C88" s="64" t="s">
        <v>96</v>
      </c>
      <c r="D88" s="88" t="s">
        <v>37</v>
      </c>
      <c r="E88" s="75" t="s">
        <v>279</v>
      </c>
      <c r="F88" s="63">
        <v>7</v>
      </c>
      <c r="G88" s="67"/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67"/>
      <c r="N88" s="68">
        <f>SUM(LARGE(H88:L88,{1,2,3}))</f>
        <v>0</v>
      </c>
      <c r="O88" s="69">
        <f t="shared" si="7"/>
        <v>1.5</v>
      </c>
      <c r="P88" s="70">
        <f t="shared" si="5"/>
        <v>0</v>
      </c>
    </row>
    <row r="89" spans="1:16" s="71" customFormat="1" ht="31.8" customHeight="1" x14ac:dyDescent="0.35">
      <c r="A89" s="63">
        <f t="shared" si="6"/>
        <v>85</v>
      </c>
      <c r="B89" s="64" t="s">
        <v>224</v>
      </c>
      <c r="C89" s="64" t="s">
        <v>225</v>
      </c>
      <c r="D89" s="88" t="s">
        <v>200</v>
      </c>
      <c r="E89" s="64" t="s">
        <v>226</v>
      </c>
      <c r="F89" s="63">
        <v>7</v>
      </c>
      <c r="G89" s="67"/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67"/>
      <c r="N89" s="68">
        <f>SUM(LARGE(H89:L89,{1,2,3}))</f>
        <v>0</v>
      </c>
      <c r="O89" s="69">
        <f t="shared" si="7"/>
        <v>1.5</v>
      </c>
      <c r="P89" s="70">
        <f t="shared" si="5"/>
        <v>0</v>
      </c>
    </row>
    <row r="90" spans="1:16" s="71" customFormat="1" ht="31.8" customHeight="1" x14ac:dyDescent="0.35">
      <c r="A90" s="63">
        <f t="shared" si="6"/>
        <v>86</v>
      </c>
      <c r="B90" s="64" t="s">
        <v>323</v>
      </c>
      <c r="C90" s="64" t="s">
        <v>278</v>
      </c>
      <c r="D90" s="88" t="s">
        <v>277</v>
      </c>
      <c r="E90" s="75" t="s">
        <v>233</v>
      </c>
      <c r="F90" s="63">
        <v>7</v>
      </c>
      <c r="G90" s="67"/>
      <c r="H90" s="74">
        <v>0</v>
      </c>
      <c r="I90" s="74">
        <v>0</v>
      </c>
      <c r="J90" s="74">
        <v>0</v>
      </c>
      <c r="K90" s="74">
        <v>0</v>
      </c>
      <c r="L90" s="74">
        <v>0</v>
      </c>
      <c r="M90" s="67"/>
      <c r="N90" s="68">
        <f>SUM(LARGE(H90:L90,{1,2,3}))</f>
        <v>0</v>
      </c>
      <c r="O90" s="69">
        <f t="shared" si="7"/>
        <v>1.5</v>
      </c>
      <c r="P90" s="70">
        <f t="shared" si="5"/>
        <v>0</v>
      </c>
    </row>
    <row r="91" spans="1:16" s="71" customFormat="1" ht="31.8" customHeight="1" x14ac:dyDescent="0.35">
      <c r="A91" s="63">
        <f t="shared" si="6"/>
        <v>87</v>
      </c>
      <c r="B91" s="64" t="s">
        <v>296</v>
      </c>
      <c r="C91" s="64" t="s">
        <v>160</v>
      </c>
      <c r="D91" s="88" t="s">
        <v>37</v>
      </c>
      <c r="E91" s="64" t="s">
        <v>279</v>
      </c>
      <c r="F91" s="63">
        <v>7</v>
      </c>
      <c r="G91" s="67"/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67"/>
      <c r="N91" s="68">
        <f>SUM(LARGE(H91:L91,{1,2,3}))</f>
        <v>0</v>
      </c>
      <c r="O91" s="69">
        <f t="shared" si="7"/>
        <v>1.5</v>
      </c>
      <c r="P91" s="70">
        <f t="shared" si="5"/>
        <v>0</v>
      </c>
    </row>
    <row r="92" spans="1:16" s="71" customFormat="1" ht="31.8" customHeight="1" x14ac:dyDescent="0.35">
      <c r="A92" s="63">
        <f t="shared" si="6"/>
        <v>88</v>
      </c>
      <c r="B92" s="64" t="s">
        <v>297</v>
      </c>
      <c r="C92" s="64" t="s">
        <v>61</v>
      </c>
      <c r="D92" s="88" t="s">
        <v>37</v>
      </c>
      <c r="E92" s="75" t="s">
        <v>298</v>
      </c>
      <c r="F92" s="63">
        <v>7</v>
      </c>
      <c r="G92" s="67"/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67"/>
      <c r="N92" s="68">
        <f>SUM(LARGE(H92:L92,{1,2,3}))</f>
        <v>0</v>
      </c>
      <c r="O92" s="69">
        <f t="shared" si="7"/>
        <v>1.5</v>
      </c>
      <c r="P92" s="70">
        <f t="shared" si="5"/>
        <v>0</v>
      </c>
    </row>
    <row r="93" spans="1:16" s="71" customFormat="1" ht="31.8" customHeight="1" x14ac:dyDescent="0.35">
      <c r="A93" s="63">
        <f t="shared" si="6"/>
        <v>89</v>
      </c>
      <c r="B93" s="64" t="s">
        <v>244</v>
      </c>
      <c r="C93" s="64" t="s">
        <v>245</v>
      </c>
      <c r="D93" s="88" t="s">
        <v>37</v>
      </c>
      <c r="E93" s="64" t="s">
        <v>246</v>
      </c>
      <c r="F93" s="63">
        <v>7</v>
      </c>
      <c r="G93" s="67"/>
      <c r="H93" s="74">
        <v>0</v>
      </c>
      <c r="I93" s="74">
        <v>0</v>
      </c>
      <c r="J93" s="74">
        <v>0</v>
      </c>
      <c r="K93" s="74">
        <v>0</v>
      </c>
      <c r="L93" s="74">
        <v>0</v>
      </c>
      <c r="M93" s="67"/>
      <c r="N93" s="68">
        <f>SUM(LARGE(H93:L93,{1,2,3}))</f>
        <v>0</v>
      </c>
      <c r="O93" s="69">
        <f t="shared" si="7"/>
        <v>1.5</v>
      </c>
      <c r="P93" s="70">
        <f t="shared" si="5"/>
        <v>0</v>
      </c>
    </row>
    <row r="94" spans="1:16" s="71" customFormat="1" ht="31.8" customHeight="1" x14ac:dyDescent="0.35">
      <c r="A94" s="63">
        <f t="shared" si="6"/>
        <v>90</v>
      </c>
      <c r="B94" s="64" t="s">
        <v>218</v>
      </c>
      <c r="C94" s="64" t="s">
        <v>219</v>
      </c>
      <c r="D94" s="88" t="s">
        <v>200</v>
      </c>
      <c r="E94" s="64" t="s">
        <v>220</v>
      </c>
      <c r="F94" s="63">
        <v>7</v>
      </c>
      <c r="G94" s="67"/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67"/>
      <c r="N94" s="68">
        <f>SUM(LARGE(H94:L94,{1,2,3}))</f>
        <v>0</v>
      </c>
      <c r="O94" s="69">
        <f t="shared" si="7"/>
        <v>1.5</v>
      </c>
      <c r="P94" s="70">
        <f t="shared" si="5"/>
        <v>0</v>
      </c>
    </row>
    <row r="95" spans="1:16" s="71" customFormat="1" ht="31.8" customHeight="1" x14ac:dyDescent="0.35">
      <c r="A95" s="63">
        <f t="shared" si="6"/>
        <v>91</v>
      </c>
      <c r="B95" s="64" t="s">
        <v>157</v>
      </c>
      <c r="C95" s="64" t="s">
        <v>158</v>
      </c>
      <c r="D95" s="64" t="s">
        <v>120</v>
      </c>
      <c r="E95" s="64" t="s">
        <v>121</v>
      </c>
      <c r="F95" s="90">
        <v>7</v>
      </c>
      <c r="G95" s="67"/>
      <c r="H95" s="74">
        <v>0</v>
      </c>
      <c r="I95" s="74">
        <v>0</v>
      </c>
      <c r="J95" s="74">
        <v>0</v>
      </c>
      <c r="K95" s="74">
        <v>0</v>
      </c>
      <c r="L95" s="74">
        <v>0</v>
      </c>
      <c r="M95" s="67"/>
      <c r="N95" s="68">
        <f>SUM(LARGE(H95:L95,{1,2,3}))</f>
        <v>0</v>
      </c>
      <c r="O95" s="69">
        <f t="shared" si="7"/>
        <v>1.5</v>
      </c>
      <c r="P95" s="70">
        <f t="shared" si="5"/>
        <v>0</v>
      </c>
    </row>
    <row r="96" spans="1:16" s="71" customFormat="1" ht="31.8" customHeight="1" x14ac:dyDescent="0.35">
      <c r="A96" s="63">
        <f t="shared" si="6"/>
        <v>92</v>
      </c>
      <c r="B96" s="64" t="s">
        <v>324</v>
      </c>
      <c r="C96" s="64" t="s">
        <v>214</v>
      </c>
      <c r="D96" s="88" t="s">
        <v>37</v>
      </c>
      <c r="E96" s="64" t="s">
        <v>300</v>
      </c>
      <c r="F96" s="63">
        <v>7</v>
      </c>
      <c r="G96" s="67"/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67"/>
      <c r="N96" s="68">
        <f>SUM(LARGE(H96:L96,{1,2,3}))</f>
        <v>0</v>
      </c>
      <c r="O96" s="69">
        <f t="shared" si="7"/>
        <v>1.5</v>
      </c>
      <c r="P96" s="70">
        <f t="shared" si="5"/>
        <v>0</v>
      </c>
    </row>
    <row r="97" spans="1:16" s="71" customFormat="1" ht="31.8" customHeight="1" x14ac:dyDescent="0.35">
      <c r="A97" s="63">
        <f t="shared" si="6"/>
        <v>93</v>
      </c>
      <c r="B97" s="64" t="s">
        <v>239</v>
      </c>
      <c r="C97" s="64" t="s">
        <v>240</v>
      </c>
      <c r="D97" s="88" t="s">
        <v>37</v>
      </c>
      <c r="E97" s="64" t="s">
        <v>241</v>
      </c>
      <c r="F97" s="63">
        <v>7</v>
      </c>
      <c r="G97" s="67"/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67"/>
      <c r="N97" s="68">
        <f>SUM(LARGE(H97:L97,{1,2,3}))</f>
        <v>0</v>
      </c>
      <c r="O97" s="69">
        <f t="shared" si="7"/>
        <v>1.5</v>
      </c>
      <c r="P97" s="70">
        <f t="shared" si="5"/>
        <v>0</v>
      </c>
    </row>
    <row r="98" spans="1:16" s="71" customFormat="1" ht="31.8" customHeight="1" x14ac:dyDescent="0.35">
      <c r="A98" s="63">
        <f t="shared" si="6"/>
        <v>94</v>
      </c>
      <c r="B98" s="64" t="s">
        <v>161</v>
      </c>
      <c r="C98" s="64" t="s">
        <v>44</v>
      </c>
      <c r="D98" s="64" t="s">
        <v>120</v>
      </c>
      <c r="E98" s="64" t="s">
        <v>121</v>
      </c>
      <c r="F98" s="90">
        <v>7</v>
      </c>
      <c r="G98" s="67"/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67"/>
      <c r="N98" s="68">
        <f>SUM(LARGE(H98:L98,{1,2,3}))</f>
        <v>0</v>
      </c>
      <c r="O98" s="69">
        <f t="shared" si="7"/>
        <v>1.5</v>
      </c>
      <c r="P98" s="70">
        <f t="shared" si="5"/>
        <v>0</v>
      </c>
    </row>
    <row r="99" spans="1:16" s="71" customFormat="1" ht="31.8" customHeight="1" x14ac:dyDescent="0.35">
      <c r="A99" s="63">
        <f t="shared" si="6"/>
        <v>95</v>
      </c>
      <c r="B99" s="64" t="s">
        <v>301</v>
      </c>
      <c r="C99" s="64" t="s">
        <v>302</v>
      </c>
      <c r="D99" s="88" t="s">
        <v>37</v>
      </c>
      <c r="E99" s="75" t="s">
        <v>303</v>
      </c>
      <c r="F99" s="63">
        <v>8</v>
      </c>
      <c r="G99" s="67"/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67"/>
      <c r="N99" s="68">
        <f>SUM(LARGE(H99:L99,{1,2,3}))</f>
        <v>0</v>
      </c>
      <c r="O99" s="69">
        <f t="shared" ref="O99:O111" si="8">4/3</f>
        <v>1.3333333333333333</v>
      </c>
      <c r="P99" s="70">
        <f t="shared" si="5"/>
        <v>0</v>
      </c>
    </row>
    <row r="100" spans="1:16" s="71" customFormat="1" ht="31.8" customHeight="1" x14ac:dyDescent="0.35">
      <c r="A100" s="63">
        <f t="shared" si="6"/>
        <v>96</v>
      </c>
      <c r="B100" s="64" t="s">
        <v>25</v>
      </c>
      <c r="C100" s="64" t="s">
        <v>26</v>
      </c>
      <c r="D100" s="64" t="s">
        <v>12</v>
      </c>
      <c r="E100" s="77" t="s">
        <v>22</v>
      </c>
      <c r="F100" s="90">
        <v>8</v>
      </c>
      <c r="G100" s="67"/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67"/>
      <c r="N100" s="68">
        <f>SUM(LARGE(H100:L100,{1,2,3}))</f>
        <v>0</v>
      </c>
      <c r="O100" s="69">
        <f t="shared" si="8"/>
        <v>1.3333333333333333</v>
      </c>
      <c r="P100" s="70">
        <f t="shared" si="5"/>
        <v>0</v>
      </c>
    </row>
    <row r="101" spans="1:16" s="71" customFormat="1" ht="31.8" customHeight="1" x14ac:dyDescent="0.35">
      <c r="A101" s="63">
        <f t="shared" si="6"/>
        <v>97</v>
      </c>
      <c r="B101" s="64" t="s">
        <v>235</v>
      </c>
      <c r="C101" s="64" t="s">
        <v>236</v>
      </c>
      <c r="D101" s="88" t="s">
        <v>37</v>
      </c>
      <c r="E101" s="64" t="s">
        <v>234</v>
      </c>
      <c r="F101" s="63">
        <v>8</v>
      </c>
      <c r="G101" s="67"/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67"/>
      <c r="N101" s="68">
        <f>SUM(LARGE(H101:L101,{1,2,3}))</f>
        <v>0</v>
      </c>
      <c r="O101" s="69">
        <f t="shared" si="8"/>
        <v>1.3333333333333333</v>
      </c>
      <c r="P101" s="70">
        <f t="shared" ref="P101:P132" si="9">N101*O101</f>
        <v>0</v>
      </c>
    </row>
    <row r="102" spans="1:16" s="71" customFormat="1" ht="31.8" customHeight="1" x14ac:dyDescent="0.35">
      <c r="A102" s="63">
        <f t="shared" ref="A102:A129" si="10">A101+1</f>
        <v>98</v>
      </c>
      <c r="B102" s="64" t="s">
        <v>166</v>
      </c>
      <c r="C102" s="64" t="s">
        <v>167</v>
      </c>
      <c r="D102" s="64" t="s">
        <v>120</v>
      </c>
      <c r="E102" s="64" t="s">
        <v>168</v>
      </c>
      <c r="F102" s="63">
        <v>8</v>
      </c>
      <c r="G102" s="79"/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79"/>
      <c r="N102" s="68">
        <f>SUM(LARGE(H102:L102,{1,2,3}))</f>
        <v>0</v>
      </c>
      <c r="O102" s="69">
        <f t="shared" si="8"/>
        <v>1.3333333333333333</v>
      </c>
      <c r="P102" s="70">
        <f t="shared" si="9"/>
        <v>0</v>
      </c>
    </row>
    <row r="103" spans="1:16" s="71" customFormat="1" ht="31.8" customHeight="1" x14ac:dyDescent="0.35">
      <c r="A103" s="63">
        <f t="shared" si="10"/>
        <v>99</v>
      </c>
      <c r="B103" s="64" t="s">
        <v>10</v>
      </c>
      <c r="C103" s="64" t="s">
        <v>11</v>
      </c>
      <c r="D103" s="64" t="s">
        <v>12</v>
      </c>
      <c r="E103" s="64" t="s">
        <v>13</v>
      </c>
      <c r="F103" s="90">
        <v>8</v>
      </c>
      <c r="G103" s="79"/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79"/>
      <c r="N103" s="68">
        <f>SUM(LARGE(H103:L103,{1,2,3}))</f>
        <v>0</v>
      </c>
      <c r="O103" s="69">
        <f t="shared" si="8"/>
        <v>1.3333333333333333</v>
      </c>
      <c r="P103" s="70">
        <f t="shared" si="9"/>
        <v>0</v>
      </c>
    </row>
    <row r="104" spans="1:16" s="71" customFormat="1" ht="31.8" customHeight="1" x14ac:dyDescent="0.35">
      <c r="A104" s="63">
        <f t="shared" si="10"/>
        <v>100</v>
      </c>
      <c r="B104" s="82" t="s">
        <v>105</v>
      </c>
      <c r="C104" s="82" t="s">
        <v>106</v>
      </c>
      <c r="D104" s="82" t="s">
        <v>103</v>
      </c>
      <c r="E104" s="82" t="s">
        <v>104</v>
      </c>
      <c r="F104" s="89">
        <v>8</v>
      </c>
      <c r="G104" s="67"/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7"/>
      <c r="N104" s="68">
        <f>SUM(LARGE(H104:L104,{1,2,3}))</f>
        <v>0</v>
      </c>
      <c r="O104" s="69">
        <f t="shared" si="8"/>
        <v>1.3333333333333333</v>
      </c>
      <c r="P104" s="70">
        <f t="shared" si="9"/>
        <v>0</v>
      </c>
    </row>
    <row r="105" spans="1:16" s="71" customFormat="1" ht="31.8" customHeight="1" x14ac:dyDescent="0.35">
      <c r="A105" s="63">
        <f t="shared" si="10"/>
        <v>101</v>
      </c>
      <c r="B105" s="82" t="s">
        <v>107</v>
      </c>
      <c r="C105" s="82" t="s">
        <v>106</v>
      </c>
      <c r="D105" s="82" t="s">
        <v>103</v>
      </c>
      <c r="E105" s="82" t="s">
        <v>104</v>
      </c>
      <c r="F105" s="89">
        <v>8</v>
      </c>
      <c r="G105" s="67"/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67"/>
      <c r="N105" s="68">
        <f>SUM(LARGE(H105:L105,{1,2,3}))</f>
        <v>0</v>
      </c>
      <c r="O105" s="69">
        <f t="shared" si="8"/>
        <v>1.3333333333333333</v>
      </c>
      <c r="P105" s="70">
        <f t="shared" si="9"/>
        <v>0</v>
      </c>
    </row>
    <row r="106" spans="1:16" s="71" customFormat="1" ht="31.8" customHeight="1" x14ac:dyDescent="0.35">
      <c r="A106" s="63">
        <f t="shared" si="10"/>
        <v>102</v>
      </c>
      <c r="B106" s="82" t="s">
        <v>101</v>
      </c>
      <c r="C106" s="82" t="s">
        <v>102</v>
      </c>
      <c r="D106" s="82" t="s">
        <v>103</v>
      </c>
      <c r="E106" s="82" t="s">
        <v>104</v>
      </c>
      <c r="F106" s="89">
        <v>8</v>
      </c>
      <c r="G106" s="67"/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7"/>
      <c r="N106" s="68">
        <f>SUM(LARGE(H106:L106,{1,2,3}))</f>
        <v>0</v>
      </c>
      <c r="O106" s="69">
        <f t="shared" si="8"/>
        <v>1.3333333333333333</v>
      </c>
      <c r="P106" s="70">
        <f t="shared" si="9"/>
        <v>0</v>
      </c>
    </row>
    <row r="107" spans="1:16" s="71" customFormat="1" ht="31.8" customHeight="1" x14ac:dyDescent="0.35">
      <c r="A107" s="63">
        <f t="shared" si="10"/>
        <v>103</v>
      </c>
      <c r="B107" s="64" t="s">
        <v>23</v>
      </c>
      <c r="C107" s="64" t="s">
        <v>24</v>
      </c>
      <c r="D107" s="64" t="s">
        <v>12</v>
      </c>
      <c r="E107" s="77" t="s">
        <v>22</v>
      </c>
      <c r="F107" s="90">
        <v>8</v>
      </c>
      <c r="G107" s="79"/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79"/>
      <c r="N107" s="68">
        <f>SUM(LARGE(H107:L107,{1,2,3}))</f>
        <v>0</v>
      </c>
      <c r="O107" s="69">
        <f t="shared" si="8"/>
        <v>1.3333333333333333</v>
      </c>
      <c r="P107" s="70">
        <f t="shared" si="9"/>
        <v>0</v>
      </c>
    </row>
    <row r="108" spans="1:16" s="71" customFormat="1" ht="31.8" customHeight="1" x14ac:dyDescent="0.35">
      <c r="A108" s="63">
        <f t="shared" si="10"/>
        <v>104</v>
      </c>
      <c r="B108" s="64" t="s">
        <v>66</v>
      </c>
      <c r="C108" s="64" t="s">
        <v>69</v>
      </c>
      <c r="D108" s="88" t="s">
        <v>41</v>
      </c>
      <c r="E108" s="77" t="s">
        <v>68</v>
      </c>
      <c r="F108" s="63">
        <v>8</v>
      </c>
      <c r="G108" s="67"/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67"/>
      <c r="N108" s="68">
        <f>SUM(LARGE(H108:L108,{1,2,3}))</f>
        <v>0</v>
      </c>
      <c r="O108" s="69">
        <f t="shared" si="8"/>
        <v>1.3333333333333333</v>
      </c>
      <c r="P108" s="70">
        <f t="shared" si="9"/>
        <v>0</v>
      </c>
    </row>
    <row r="109" spans="1:16" s="71" customFormat="1" ht="31.8" customHeight="1" x14ac:dyDescent="0.35">
      <c r="A109" s="63">
        <f t="shared" si="10"/>
        <v>105</v>
      </c>
      <c r="B109" s="82" t="s">
        <v>112</v>
      </c>
      <c r="C109" s="82" t="s">
        <v>113</v>
      </c>
      <c r="D109" s="82" t="s">
        <v>103</v>
      </c>
      <c r="E109" s="82" t="s">
        <v>104</v>
      </c>
      <c r="F109" s="89">
        <v>8</v>
      </c>
      <c r="G109" s="67"/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67"/>
      <c r="N109" s="68">
        <f>SUM(LARGE(H109:L109,{1,2,3}))</f>
        <v>0</v>
      </c>
      <c r="O109" s="69">
        <f t="shared" si="8"/>
        <v>1.3333333333333333</v>
      </c>
      <c r="P109" s="70">
        <f t="shared" si="9"/>
        <v>0</v>
      </c>
    </row>
    <row r="110" spans="1:16" s="71" customFormat="1" ht="31.8" customHeight="1" x14ac:dyDescent="0.35">
      <c r="A110" s="63">
        <f t="shared" si="10"/>
        <v>106</v>
      </c>
      <c r="B110" s="64" t="s">
        <v>27</v>
      </c>
      <c r="C110" s="64" t="s">
        <v>28</v>
      </c>
      <c r="D110" s="64" t="s">
        <v>12</v>
      </c>
      <c r="E110" s="77" t="s">
        <v>22</v>
      </c>
      <c r="F110" s="90">
        <v>8</v>
      </c>
      <c r="G110" s="67"/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67"/>
      <c r="N110" s="68">
        <f>SUM(LARGE(H110:L110,{1,2,3}))</f>
        <v>0</v>
      </c>
      <c r="O110" s="69">
        <f t="shared" si="8"/>
        <v>1.3333333333333333</v>
      </c>
      <c r="P110" s="70">
        <f t="shared" si="9"/>
        <v>0</v>
      </c>
    </row>
    <row r="111" spans="1:16" s="71" customFormat="1" ht="31.8" customHeight="1" x14ac:dyDescent="0.35">
      <c r="A111" s="63">
        <f t="shared" si="10"/>
        <v>107</v>
      </c>
      <c r="B111" s="82" t="s">
        <v>108</v>
      </c>
      <c r="C111" s="82" t="s">
        <v>109</v>
      </c>
      <c r="D111" s="82" t="s">
        <v>103</v>
      </c>
      <c r="E111" s="82" t="s">
        <v>104</v>
      </c>
      <c r="F111" s="89">
        <v>8</v>
      </c>
      <c r="G111" s="67"/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67"/>
      <c r="N111" s="68">
        <f>SUM(LARGE(H111:L111,{1,2,3}))</f>
        <v>0</v>
      </c>
      <c r="O111" s="69">
        <f t="shared" si="8"/>
        <v>1.3333333333333333</v>
      </c>
      <c r="P111" s="70">
        <f t="shared" si="9"/>
        <v>0</v>
      </c>
    </row>
    <row r="112" spans="1:16" s="71" customFormat="1" ht="31.8" customHeight="1" x14ac:dyDescent="0.35">
      <c r="A112" s="63">
        <f t="shared" si="10"/>
        <v>108</v>
      </c>
      <c r="B112" s="64" t="s">
        <v>98</v>
      </c>
      <c r="C112" s="64" t="s">
        <v>99</v>
      </c>
      <c r="D112" s="88" t="s">
        <v>41</v>
      </c>
      <c r="E112" s="77" t="s">
        <v>100</v>
      </c>
      <c r="F112" s="63">
        <v>9</v>
      </c>
      <c r="G112" s="67"/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67"/>
      <c r="N112" s="68">
        <f>SUM(LARGE(H112:L112,{1,2,3}))</f>
        <v>0</v>
      </c>
      <c r="O112" s="69">
        <v>1</v>
      </c>
      <c r="P112" s="70">
        <f t="shared" si="9"/>
        <v>0</v>
      </c>
    </row>
    <row r="113" spans="1:16" s="71" customFormat="1" ht="31.8" customHeight="1" x14ac:dyDescent="0.35">
      <c r="A113" s="63">
        <f t="shared" si="10"/>
        <v>109</v>
      </c>
      <c r="B113" s="64" t="s">
        <v>57</v>
      </c>
      <c r="C113" s="64" t="s">
        <v>58</v>
      </c>
      <c r="D113" s="88" t="s">
        <v>41</v>
      </c>
      <c r="E113" s="77" t="s">
        <v>59</v>
      </c>
      <c r="F113" s="63">
        <v>9</v>
      </c>
      <c r="G113" s="67"/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67"/>
      <c r="N113" s="68">
        <f>SUM(LARGE(H113:L113,{1,2,3}))</f>
        <v>0</v>
      </c>
      <c r="O113" s="69">
        <v>1</v>
      </c>
      <c r="P113" s="70">
        <f t="shared" si="9"/>
        <v>0</v>
      </c>
    </row>
    <row r="114" spans="1:16" s="71" customFormat="1" ht="31.8" customHeight="1" x14ac:dyDescent="0.35">
      <c r="A114" s="63">
        <f t="shared" si="10"/>
        <v>110</v>
      </c>
      <c r="B114" s="64" t="s">
        <v>237</v>
      </c>
      <c r="C114" s="64" t="s">
        <v>141</v>
      </c>
      <c r="D114" s="88" t="s">
        <v>37</v>
      </c>
      <c r="E114" s="64" t="s">
        <v>238</v>
      </c>
      <c r="F114" s="63">
        <v>9</v>
      </c>
      <c r="G114" s="67"/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67"/>
      <c r="N114" s="68">
        <f>SUM(LARGE(H114:L114,{1,2,3}))</f>
        <v>0</v>
      </c>
      <c r="O114" s="69">
        <v>1</v>
      </c>
      <c r="P114" s="70">
        <f t="shared" si="9"/>
        <v>0</v>
      </c>
    </row>
    <row r="115" spans="1:16" s="71" customFormat="1" ht="31.8" customHeight="1" x14ac:dyDescent="0.35">
      <c r="A115" s="63">
        <f t="shared" si="10"/>
        <v>111</v>
      </c>
      <c r="B115" s="64" t="s">
        <v>14</v>
      </c>
      <c r="C115" s="64" t="s">
        <v>15</v>
      </c>
      <c r="D115" s="64" t="s">
        <v>12</v>
      </c>
      <c r="E115" s="64" t="s">
        <v>16</v>
      </c>
      <c r="F115" s="63">
        <v>9</v>
      </c>
      <c r="G115" s="67"/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67"/>
      <c r="N115" s="68">
        <f>SUM(LARGE(H115:L115,{1,2,3}))</f>
        <v>0</v>
      </c>
      <c r="O115" s="69">
        <v>1</v>
      </c>
      <c r="P115" s="70">
        <f t="shared" si="9"/>
        <v>0</v>
      </c>
    </row>
    <row r="116" spans="1:16" s="71" customFormat="1" ht="31.8" customHeight="1" x14ac:dyDescent="0.35">
      <c r="A116" s="63">
        <f t="shared" si="10"/>
        <v>112</v>
      </c>
      <c r="B116" s="64" t="s">
        <v>201</v>
      </c>
      <c r="C116" s="64" t="s">
        <v>123</v>
      </c>
      <c r="D116" s="88" t="s">
        <v>202</v>
      </c>
      <c r="E116" s="64" t="s">
        <v>203</v>
      </c>
      <c r="F116" s="63">
        <v>9</v>
      </c>
      <c r="G116" s="67"/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67"/>
      <c r="N116" s="68">
        <f>SUM(LARGE(H116:L116,{1,2,3}))</f>
        <v>0</v>
      </c>
      <c r="O116" s="69">
        <v>1</v>
      </c>
      <c r="P116" s="70">
        <f t="shared" si="9"/>
        <v>0</v>
      </c>
    </row>
    <row r="117" spans="1:16" s="71" customFormat="1" ht="31.8" customHeight="1" x14ac:dyDescent="0.35">
      <c r="A117" s="63">
        <f t="shared" si="10"/>
        <v>113</v>
      </c>
      <c r="B117" s="64" t="s">
        <v>122</v>
      </c>
      <c r="C117" s="64" t="s">
        <v>123</v>
      </c>
      <c r="D117" s="64" t="s">
        <v>120</v>
      </c>
      <c r="E117" s="64" t="s">
        <v>121</v>
      </c>
      <c r="F117" s="90">
        <v>6</v>
      </c>
      <c r="G117" s="67"/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67"/>
      <c r="N117" s="68">
        <f>SUM(LARGE(H117:L117,{1,2,3}))</f>
        <v>0</v>
      </c>
      <c r="O117" s="69">
        <v>2</v>
      </c>
      <c r="P117" s="70">
        <f t="shared" si="9"/>
        <v>0</v>
      </c>
    </row>
    <row r="118" spans="1:16" s="71" customFormat="1" ht="31.8" customHeight="1" x14ac:dyDescent="0.35">
      <c r="A118" s="63">
        <f t="shared" si="10"/>
        <v>114</v>
      </c>
      <c r="B118" s="64" t="s">
        <v>119</v>
      </c>
      <c r="C118" s="64" t="s">
        <v>96</v>
      </c>
      <c r="D118" s="64" t="s">
        <v>120</v>
      </c>
      <c r="E118" s="64" t="s">
        <v>121</v>
      </c>
      <c r="F118" s="90">
        <v>6</v>
      </c>
      <c r="G118" s="67"/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67"/>
      <c r="N118" s="68">
        <f>SUM(LARGE(H118:L118,{1,2,3}))</f>
        <v>0</v>
      </c>
      <c r="O118" s="69">
        <v>2</v>
      </c>
      <c r="P118" s="70">
        <f t="shared" si="9"/>
        <v>0</v>
      </c>
    </row>
    <row r="119" spans="1:16" s="71" customFormat="1" ht="31.8" customHeight="1" x14ac:dyDescent="0.35">
      <c r="A119" s="63">
        <f t="shared" si="10"/>
        <v>115</v>
      </c>
      <c r="B119" s="64" t="s">
        <v>126</v>
      </c>
      <c r="C119" s="64" t="s">
        <v>127</v>
      </c>
      <c r="D119" s="64" t="s">
        <v>120</v>
      </c>
      <c r="E119" s="64" t="s">
        <v>121</v>
      </c>
      <c r="F119" s="90">
        <v>6</v>
      </c>
      <c r="G119" s="67"/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67"/>
      <c r="N119" s="68">
        <f>SUM(LARGE(H119:L119,{1,2,3}))</f>
        <v>0</v>
      </c>
      <c r="O119" s="69">
        <v>2</v>
      </c>
      <c r="P119" s="70">
        <f t="shared" si="9"/>
        <v>0</v>
      </c>
    </row>
    <row r="120" spans="1:16" s="71" customFormat="1" ht="31.8" customHeight="1" x14ac:dyDescent="0.35">
      <c r="A120" s="63">
        <f t="shared" si="10"/>
        <v>116</v>
      </c>
      <c r="B120" s="64" t="s">
        <v>131</v>
      </c>
      <c r="C120" s="64" t="s">
        <v>132</v>
      </c>
      <c r="D120" s="64" t="s">
        <v>120</v>
      </c>
      <c r="E120" s="64" t="s">
        <v>121</v>
      </c>
      <c r="F120" s="90">
        <v>6</v>
      </c>
      <c r="G120" s="67"/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67"/>
      <c r="N120" s="68">
        <f>SUM(LARGE(H120:L120,{1,2,3}))</f>
        <v>0</v>
      </c>
      <c r="O120" s="69">
        <v>2</v>
      </c>
      <c r="P120" s="70">
        <f t="shared" si="9"/>
        <v>0</v>
      </c>
    </row>
    <row r="121" spans="1:16" s="71" customFormat="1" ht="31.8" customHeight="1" x14ac:dyDescent="0.35">
      <c r="A121" s="63">
        <f t="shared" si="10"/>
        <v>117</v>
      </c>
      <c r="B121" s="64" t="s">
        <v>133</v>
      </c>
      <c r="C121" s="64" t="s">
        <v>134</v>
      </c>
      <c r="D121" s="64" t="s">
        <v>120</v>
      </c>
      <c r="E121" s="64" t="s">
        <v>121</v>
      </c>
      <c r="F121" s="90">
        <v>6</v>
      </c>
      <c r="G121" s="67"/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67"/>
      <c r="N121" s="68">
        <f>SUM(LARGE(H121:L121,{1,2,3}))</f>
        <v>0</v>
      </c>
      <c r="O121" s="69">
        <v>2</v>
      </c>
      <c r="P121" s="70">
        <f t="shared" si="9"/>
        <v>0</v>
      </c>
    </row>
    <row r="122" spans="1:16" s="71" customFormat="1" ht="31.8" customHeight="1" x14ac:dyDescent="0.35">
      <c r="A122" s="63">
        <f t="shared" si="10"/>
        <v>118</v>
      </c>
      <c r="B122" s="64" t="s">
        <v>155</v>
      </c>
      <c r="C122" s="64" t="s">
        <v>156</v>
      </c>
      <c r="D122" s="64" t="s">
        <v>120</v>
      </c>
      <c r="E122" s="64" t="s">
        <v>121</v>
      </c>
      <c r="F122" s="63">
        <v>7</v>
      </c>
      <c r="G122" s="79"/>
      <c r="H122" s="86">
        <v>0</v>
      </c>
      <c r="I122" s="86">
        <v>0</v>
      </c>
      <c r="J122" s="86">
        <v>0</v>
      </c>
      <c r="K122" s="86">
        <v>0</v>
      </c>
      <c r="L122" s="86">
        <v>0</v>
      </c>
      <c r="M122" s="91"/>
      <c r="N122" s="68">
        <f>SUM(LARGE(H122:L122,{1,2,3}))</f>
        <v>0</v>
      </c>
      <c r="O122" s="69">
        <f>3/2</f>
        <v>1.5</v>
      </c>
      <c r="P122" s="70">
        <f t="shared" si="9"/>
        <v>0</v>
      </c>
    </row>
    <row r="123" spans="1:16" s="71" customFormat="1" ht="31.8" customHeight="1" x14ac:dyDescent="0.35">
      <c r="A123" s="63">
        <f t="shared" si="10"/>
        <v>119</v>
      </c>
      <c r="B123" s="64" t="s">
        <v>152</v>
      </c>
      <c r="C123" s="64" t="s">
        <v>153</v>
      </c>
      <c r="D123" s="64" t="s">
        <v>120</v>
      </c>
      <c r="E123" s="64" t="s">
        <v>121</v>
      </c>
      <c r="F123" s="63">
        <v>7</v>
      </c>
      <c r="G123" s="67"/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67"/>
      <c r="N123" s="68">
        <f>SUM(LARGE(H123:L123,{1,2,3}))</f>
        <v>0</v>
      </c>
      <c r="O123" s="69">
        <f>3/2</f>
        <v>1.5</v>
      </c>
      <c r="P123" s="70">
        <f t="shared" si="9"/>
        <v>0</v>
      </c>
    </row>
    <row r="124" spans="1:16" s="71" customFormat="1" ht="31.8" customHeight="1" x14ac:dyDescent="0.35">
      <c r="A124" s="63">
        <f t="shared" si="10"/>
        <v>120</v>
      </c>
      <c r="B124" s="64" t="s">
        <v>149</v>
      </c>
      <c r="C124" s="64" t="s">
        <v>150</v>
      </c>
      <c r="D124" s="64" t="s">
        <v>120</v>
      </c>
      <c r="E124" s="64" t="s">
        <v>121</v>
      </c>
      <c r="F124" s="90">
        <v>7</v>
      </c>
      <c r="G124" s="67"/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67"/>
      <c r="N124" s="68">
        <f>SUM(LARGE(H124:L124,{1,2,3}))</f>
        <v>0</v>
      </c>
      <c r="O124" s="69">
        <f>3/2</f>
        <v>1.5</v>
      </c>
      <c r="P124" s="70">
        <f t="shared" si="9"/>
        <v>0</v>
      </c>
    </row>
    <row r="125" spans="1:16" s="71" customFormat="1" ht="31.8" customHeight="1" x14ac:dyDescent="0.35">
      <c r="A125" s="63">
        <f t="shared" si="10"/>
        <v>121</v>
      </c>
      <c r="B125" s="64" t="s">
        <v>151</v>
      </c>
      <c r="C125" s="64" t="s">
        <v>148</v>
      </c>
      <c r="D125" s="64" t="s">
        <v>120</v>
      </c>
      <c r="E125" s="64" t="s">
        <v>121</v>
      </c>
      <c r="F125" s="90">
        <v>7</v>
      </c>
      <c r="G125" s="79"/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67"/>
      <c r="N125" s="68">
        <f>SUM(LARGE(H125:L125,{1,2,3}))</f>
        <v>0</v>
      </c>
      <c r="O125" s="69">
        <f>3/2</f>
        <v>1.5</v>
      </c>
      <c r="P125" s="70">
        <f t="shared" si="9"/>
        <v>0</v>
      </c>
    </row>
    <row r="126" spans="1:16" s="71" customFormat="1" ht="31.8" customHeight="1" x14ac:dyDescent="0.35">
      <c r="A126" s="63">
        <f t="shared" si="10"/>
        <v>122</v>
      </c>
      <c r="B126" s="64" t="s">
        <v>154</v>
      </c>
      <c r="C126" s="64" t="s">
        <v>58</v>
      </c>
      <c r="D126" s="64" t="s">
        <v>120</v>
      </c>
      <c r="E126" s="64" t="s">
        <v>121</v>
      </c>
      <c r="F126" s="90">
        <v>7</v>
      </c>
      <c r="G126" s="67"/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67"/>
      <c r="N126" s="68">
        <f>SUM(LARGE(H126:L126,{1,2,3}))</f>
        <v>0</v>
      </c>
      <c r="O126" s="69">
        <f>3/2</f>
        <v>1.5</v>
      </c>
      <c r="P126" s="70">
        <f t="shared" si="9"/>
        <v>0</v>
      </c>
    </row>
    <row r="127" spans="1:16" s="71" customFormat="1" ht="31.8" customHeight="1" x14ac:dyDescent="0.35">
      <c r="A127" s="63">
        <f t="shared" si="10"/>
        <v>123</v>
      </c>
      <c r="B127" s="64" t="s">
        <v>171</v>
      </c>
      <c r="C127" s="64" t="s">
        <v>172</v>
      </c>
      <c r="D127" s="64" t="s">
        <v>120</v>
      </c>
      <c r="E127" s="64" t="s">
        <v>121</v>
      </c>
      <c r="F127" s="63">
        <v>8</v>
      </c>
      <c r="G127" s="67"/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67"/>
      <c r="N127" s="68">
        <f>SUM(LARGE(H127:L127,{1,2,3}))</f>
        <v>0</v>
      </c>
      <c r="O127" s="69">
        <f>4/3</f>
        <v>1.3333333333333333</v>
      </c>
      <c r="P127" s="70">
        <f t="shared" si="9"/>
        <v>0</v>
      </c>
    </row>
    <row r="128" spans="1:16" s="71" customFormat="1" ht="31.8" customHeight="1" x14ac:dyDescent="0.35">
      <c r="A128" s="63">
        <f t="shared" si="10"/>
        <v>124</v>
      </c>
      <c r="B128" s="64" t="s">
        <v>173</v>
      </c>
      <c r="C128" s="64" t="s">
        <v>127</v>
      </c>
      <c r="D128" s="64" t="s">
        <v>120</v>
      </c>
      <c r="E128" s="64" t="s">
        <v>121</v>
      </c>
      <c r="F128" s="63">
        <v>8</v>
      </c>
      <c r="G128" s="67"/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67"/>
      <c r="N128" s="68">
        <f>SUM(LARGE(H128:L128,{1,2,3}))</f>
        <v>0</v>
      </c>
      <c r="O128" s="69">
        <f>4/3</f>
        <v>1.3333333333333333</v>
      </c>
      <c r="P128" s="70">
        <f t="shared" si="9"/>
        <v>0</v>
      </c>
    </row>
    <row r="129" spans="1:16" s="71" customFormat="1" ht="31.8" customHeight="1" x14ac:dyDescent="0.35">
      <c r="A129" s="63">
        <f t="shared" si="10"/>
        <v>125</v>
      </c>
      <c r="B129" s="64" t="s">
        <v>176</v>
      </c>
      <c r="C129" s="64" t="s">
        <v>116</v>
      </c>
      <c r="D129" s="64" t="s">
        <v>120</v>
      </c>
      <c r="E129" s="64" t="s">
        <v>121</v>
      </c>
      <c r="F129" s="63">
        <v>8</v>
      </c>
      <c r="G129" s="67"/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67"/>
      <c r="N129" s="68">
        <f>SUM(LARGE(H129:L129,{1,2,3}))</f>
        <v>0</v>
      </c>
      <c r="O129" s="69">
        <f>4/3</f>
        <v>1.3333333333333333</v>
      </c>
      <c r="P129" s="70">
        <f t="shared" si="9"/>
        <v>0</v>
      </c>
    </row>
    <row r="130" spans="1:16" ht="15.75" customHeight="1" x14ac:dyDescent="0.35">
      <c r="B130" s="98"/>
      <c r="C130" s="106"/>
      <c r="D130" s="102"/>
      <c r="E130" s="107"/>
      <c r="F130" s="114"/>
      <c r="G130" s="102"/>
      <c r="H130" s="102"/>
      <c r="I130" s="102"/>
      <c r="J130" s="102"/>
      <c r="K130" s="102"/>
      <c r="L130" s="102"/>
      <c r="M130" s="102"/>
      <c r="N130" s="115"/>
      <c r="O130" s="105"/>
      <c r="P130" s="116"/>
    </row>
    <row r="131" spans="1:16" ht="15.75" customHeight="1" x14ac:dyDescent="0.35">
      <c r="B131" s="98"/>
      <c r="C131" s="106"/>
      <c r="D131" s="102"/>
      <c r="E131" s="107"/>
      <c r="F131" s="114"/>
      <c r="G131" s="102"/>
      <c r="H131" s="102"/>
      <c r="I131" s="102"/>
      <c r="J131" s="102"/>
      <c r="K131" s="102"/>
      <c r="L131" s="102"/>
      <c r="M131" s="102"/>
      <c r="N131" s="115"/>
      <c r="O131" s="105"/>
      <c r="P131" s="116"/>
    </row>
    <row r="132" spans="1:16" ht="15.75" customHeight="1" x14ac:dyDescent="0.35">
      <c r="B132" s="98"/>
      <c r="C132" s="106"/>
      <c r="D132" s="102"/>
      <c r="E132" s="107"/>
      <c r="F132" s="114"/>
      <c r="G132" s="102"/>
      <c r="H132" s="102"/>
      <c r="I132" s="102"/>
      <c r="J132" s="102"/>
      <c r="K132" s="102"/>
      <c r="L132" s="102"/>
      <c r="M132" s="102"/>
      <c r="N132" s="115"/>
      <c r="O132" s="105"/>
      <c r="P132" s="116"/>
    </row>
  </sheetData>
  <autoFilter ref="B4:P129" xr:uid="{1800F835-F5F1-4E28-A5B5-CF5E01EB76EC}">
    <sortState ref="B5:P129">
      <sortCondition descending="1" ref="P4:P129"/>
    </sortState>
  </autoFilter>
  <sortState ref="A5:P129">
    <sortCondition descending="1" ref="P5:P129"/>
  </sortState>
  <mergeCells count="1">
    <mergeCell ref="A1:P1"/>
  </mergeCells>
  <pageMargins left="0.23622047244094491" right="0.23622047244094491" top="0.74803149606299213" bottom="0.74803149606299213" header="0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P119"/>
  <sheetViews>
    <sheetView tabSelected="1" view="pageBreakPreview" zoomScale="85" zoomScaleNormal="70" zoomScaleSheetLayoutView="85" workbookViewId="0">
      <pane ySplit="4" topLeftCell="A108" activePane="bottomLeft" state="frozen"/>
      <selection pane="bottomLeft" activeCell="A118" sqref="A118"/>
    </sheetView>
  </sheetViews>
  <sheetFormatPr defaultColWidth="14.44140625" defaultRowHeight="15" customHeight="1" x14ac:dyDescent="0.3"/>
  <cols>
    <col min="1" max="1" width="7.109375" style="2" customWidth="1"/>
    <col min="2" max="2" width="21" style="41" customWidth="1"/>
    <col min="3" max="3" width="16.6640625" style="41" customWidth="1"/>
    <col min="4" max="4" width="26.109375" style="2" customWidth="1"/>
    <col min="5" max="5" width="32.5546875" style="41" customWidth="1"/>
    <col min="6" max="6" width="7.109375" style="27" customWidth="1"/>
    <col min="7" max="7" width="1.5546875" style="2" customWidth="1"/>
    <col min="8" max="12" width="5.6640625" style="2" customWidth="1"/>
    <col min="13" max="13" width="2.44140625" style="2" customWidth="1"/>
    <col min="14" max="14" width="6.33203125" style="2" customWidth="1"/>
    <col min="15" max="15" width="7.5546875" style="20" customWidth="1"/>
    <col min="16" max="16" width="10.6640625" style="2" customWidth="1"/>
    <col min="17" max="16384" width="14.44140625" style="2"/>
  </cols>
  <sheetData>
    <row r="1" spans="1:16" ht="25.5" customHeight="1" x14ac:dyDescent="0.3">
      <c r="A1" s="142" t="s">
        <v>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22.5" customHeight="1" x14ac:dyDescent="0.3">
      <c r="A2" s="21"/>
      <c r="B2" s="29"/>
      <c r="C2" s="31"/>
      <c r="D2" s="22"/>
      <c r="E2" s="23" t="s">
        <v>0</v>
      </c>
      <c r="G2" s="21"/>
      <c r="H2" s="21"/>
      <c r="I2" s="21"/>
      <c r="J2" s="21"/>
      <c r="K2" s="21"/>
      <c r="L2" s="21"/>
      <c r="M2" s="21"/>
      <c r="N2" s="21"/>
      <c r="O2" s="13"/>
      <c r="P2" s="24"/>
    </row>
    <row r="3" spans="1:16" ht="15.75" customHeight="1" x14ac:dyDescent="0.3">
      <c r="A3" s="21"/>
      <c r="B3" s="29"/>
      <c r="C3" s="30"/>
      <c r="D3" s="22"/>
      <c r="E3" s="45"/>
      <c r="F3" s="25"/>
      <c r="G3" s="21"/>
      <c r="H3" s="32"/>
      <c r="I3" s="32"/>
      <c r="J3" s="32"/>
      <c r="K3" s="32"/>
      <c r="L3" s="32"/>
      <c r="M3" s="21"/>
      <c r="N3" s="21"/>
      <c r="O3" s="13"/>
      <c r="P3" s="24"/>
    </row>
    <row r="4" spans="1:16" s="27" customFormat="1" ht="13.8" x14ac:dyDescent="0.3">
      <c r="A4" s="26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33"/>
      <c r="H4" s="26">
        <v>1</v>
      </c>
      <c r="I4" s="26">
        <v>2</v>
      </c>
      <c r="J4" s="26">
        <v>3</v>
      </c>
      <c r="K4" s="26">
        <v>4</v>
      </c>
      <c r="L4" s="26">
        <v>5</v>
      </c>
      <c r="M4" s="33"/>
      <c r="N4" s="26" t="s">
        <v>1</v>
      </c>
      <c r="O4" s="14" t="s">
        <v>2</v>
      </c>
      <c r="P4" s="14" t="s">
        <v>1</v>
      </c>
    </row>
    <row r="5" spans="1:16" ht="15.6" hidden="1" x14ac:dyDescent="0.3">
      <c r="A5" s="1">
        <v>1</v>
      </c>
      <c r="B5" s="16"/>
      <c r="C5" s="16"/>
      <c r="D5" s="57"/>
      <c r="E5" s="44"/>
      <c r="F5" s="1"/>
      <c r="G5" s="7"/>
      <c r="H5" s="4"/>
      <c r="I5" s="4"/>
      <c r="J5" s="4"/>
      <c r="K5" s="4"/>
      <c r="L5" s="4"/>
      <c r="M5" s="7"/>
      <c r="N5" s="28" t="e">
        <f>SUM(LARGE(H5:L5,{1,2,3}))</f>
        <v>#NUM!</v>
      </c>
      <c r="O5" s="35" t="e">
        <f t="shared" ref="O5:O25" ca="1" si="0">_xlfn.SWITCH(F5,11,1,10,5/4,9,5/4,8,5/4,7,5/4,6,5/4,5,5/4,4,5/4,3,5/4,2,5/4,1,5/4,0)</f>
        <v>#NAME?</v>
      </c>
      <c r="P5" s="5" t="e">
        <f t="shared" ref="P5:P36" ca="1" si="1">N5*O5</f>
        <v>#NUM!</v>
      </c>
    </row>
    <row r="6" spans="1:16" ht="15.6" hidden="1" x14ac:dyDescent="0.3">
      <c r="A6" s="1">
        <f>A5+1</f>
        <v>2</v>
      </c>
      <c r="B6" s="16"/>
      <c r="C6" s="16"/>
      <c r="D6" s="57"/>
      <c r="E6" s="44"/>
      <c r="F6" s="1"/>
      <c r="G6" s="7"/>
      <c r="H6" s="4"/>
      <c r="I6" s="4"/>
      <c r="J6" s="4"/>
      <c r="K6" s="4"/>
      <c r="L6" s="4"/>
      <c r="M6" s="7"/>
      <c r="N6" s="28" t="e">
        <f>SUM(LARGE(H6:L6,{1,2,3}))</f>
        <v>#NUM!</v>
      </c>
      <c r="O6" s="35" t="e">
        <f t="shared" ca="1" si="0"/>
        <v>#NAME?</v>
      </c>
      <c r="P6" s="5" t="e">
        <f t="shared" ca="1" si="1"/>
        <v>#NUM!</v>
      </c>
    </row>
    <row r="7" spans="1:16" ht="15.6" hidden="1" x14ac:dyDescent="0.3">
      <c r="A7" s="1">
        <f t="shared" ref="A7:A70" si="2">A6+1</f>
        <v>3</v>
      </c>
      <c r="B7" s="18"/>
      <c r="C7" s="18"/>
      <c r="D7" s="58"/>
      <c r="E7" s="18"/>
      <c r="F7" s="1"/>
      <c r="G7" s="7"/>
      <c r="H7" s="4"/>
      <c r="I7" s="4"/>
      <c r="J7" s="4"/>
      <c r="K7" s="4"/>
      <c r="L7" s="4"/>
      <c r="M7" s="7"/>
      <c r="N7" s="28" t="e">
        <f>SUM(LARGE(H7:L7,{1,2,3}))</f>
        <v>#NUM!</v>
      </c>
      <c r="O7" s="35" t="e">
        <f t="shared" ca="1" si="0"/>
        <v>#NAME?</v>
      </c>
      <c r="P7" s="5" t="e">
        <f t="shared" ca="1" si="1"/>
        <v>#NUM!</v>
      </c>
    </row>
    <row r="8" spans="1:16" ht="15.6" hidden="1" x14ac:dyDescent="0.3">
      <c r="A8" s="1">
        <f t="shared" si="2"/>
        <v>4</v>
      </c>
      <c r="B8" s="18"/>
      <c r="C8" s="18"/>
      <c r="D8" s="58"/>
      <c r="E8" s="18"/>
      <c r="F8" s="1"/>
      <c r="G8" s="7"/>
      <c r="H8" s="4"/>
      <c r="I8" s="4"/>
      <c r="J8" s="4"/>
      <c r="K8" s="4"/>
      <c r="L8" s="4"/>
      <c r="M8" s="7"/>
      <c r="N8" s="28" t="e">
        <f>SUM(LARGE(H8:L8,{1,2,3}))</f>
        <v>#NUM!</v>
      </c>
      <c r="O8" s="35" t="e">
        <f t="shared" ca="1" si="0"/>
        <v>#NAME?</v>
      </c>
      <c r="P8" s="5" t="e">
        <f t="shared" ca="1" si="1"/>
        <v>#NUM!</v>
      </c>
    </row>
    <row r="9" spans="1:16" ht="15.6" hidden="1" x14ac:dyDescent="0.3">
      <c r="A9" s="1">
        <f t="shared" si="2"/>
        <v>5</v>
      </c>
      <c r="B9" s="16"/>
      <c r="C9" s="16"/>
      <c r="D9" s="57"/>
      <c r="E9" s="44"/>
      <c r="F9" s="1"/>
      <c r="G9" s="7"/>
      <c r="H9" s="4"/>
      <c r="I9" s="4"/>
      <c r="J9" s="4"/>
      <c r="K9" s="4"/>
      <c r="L9" s="4"/>
      <c r="M9" s="7"/>
      <c r="N9" s="28" t="e">
        <f>SUM(LARGE(H9:L9,{1,2,3}))</f>
        <v>#NUM!</v>
      </c>
      <c r="O9" s="35" t="e">
        <f t="shared" ca="1" si="0"/>
        <v>#NAME?</v>
      </c>
      <c r="P9" s="5" t="e">
        <f t="shared" ca="1" si="1"/>
        <v>#NUM!</v>
      </c>
    </row>
    <row r="10" spans="1:16" s="3" customFormat="1" ht="15.6" hidden="1" x14ac:dyDescent="0.3">
      <c r="A10" s="1">
        <f t="shared" si="2"/>
        <v>6</v>
      </c>
      <c r="B10" s="16"/>
      <c r="C10" s="16"/>
      <c r="D10" s="57"/>
      <c r="E10" s="44"/>
      <c r="F10" s="1"/>
      <c r="G10" s="8"/>
      <c r="H10" s="11"/>
      <c r="I10" s="11"/>
      <c r="J10" s="11"/>
      <c r="K10" s="11"/>
      <c r="L10" s="11"/>
      <c r="M10" s="8"/>
      <c r="N10" s="43" t="e">
        <f>SUM(LARGE(H10:L10,{1,2,3}))</f>
        <v>#NUM!</v>
      </c>
      <c r="O10" s="39" t="e">
        <f t="shared" ca="1" si="0"/>
        <v>#NAME?</v>
      </c>
      <c r="P10" s="12" t="e">
        <f t="shared" ca="1" si="1"/>
        <v>#NUM!</v>
      </c>
    </row>
    <row r="11" spans="1:16" ht="15.6" hidden="1" x14ac:dyDescent="0.3">
      <c r="A11" s="1">
        <f t="shared" si="2"/>
        <v>7</v>
      </c>
      <c r="B11" s="16"/>
      <c r="C11" s="16"/>
      <c r="D11" s="57"/>
      <c r="E11" s="44"/>
      <c r="F11" s="1"/>
      <c r="G11" s="7"/>
      <c r="H11" s="4"/>
      <c r="I11" s="4"/>
      <c r="J11" s="4"/>
      <c r="K11" s="4"/>
      <c r="L11" s="4"/>
      <c r="M11" s="7"/>
      <c r="N11" s="28" t="e">
        <f>SUM(LARGE(H11:L11,{1,2,3}))</f>
        <v>#NUM!</v>
      </c>
      <c r="O11" s="35" t="e">
        <f t="shared" ca="1" si="0"/>
        <v>#NAME?</v>
      </c>
      <c r="P11" s="5" t="e">
        <f t="shared" ca="1" si="1"/>
        <v>#NUM!</v>
      </c>
    </row>
    <row r="12" spans="1:16" ht="15.6" hidden="1" x14ac:dyDescent="0.3">
      <c r="A12" s="1">
        <f t="shared" si="2"/>
        <v>8</v>
      </c>
      <c r="B12" s="16"/>
      <c r="C12" s="16"/>
      <c r="D12" s="57"/>
      <c r="E12" s="44"/>
      <c r="F12" s="1"/>
      <c r="G12" s="7"/>
      <c r="H12" s="4"/>
      <c r="I12" s="4"/>
      <c r="J12" s="4"/>
      <c r="K12" s="4"/>
      <c r="L12" s="4"/>
      <c r="M12" s="7"/>
      <c r="N12" s="28" t="e">
        <f>SUM(LARGE(H12:L12,{1,2,3}))</f>
        <v>#NUM!</v>
      </c>
      <c r="O12" s="35" t="e">
        <f t="shared" ca="1" si="0"/>
        <v>#NAME?</v>
      </c>
      <c r="P12" s="5" t="e">
        <f t="shared" ca="1" si="1"/>
        <v>#NUM!</v>
      </c>
    </row>
    <row r="13" spans="1:16" ht="15.6" hidden="1" x14ac:dyDescent="0.3">
      <c r="A13" s="1">
        <f t="shared" si="2"/>
        <v>9</v>
      </c>
      <c r="B13" s="16"/>
      <c r="C13" s="16"/>
      <c r="D13" s="57"/>
      <c r="E13" s="44"/>
      <c r="F13" s="1"/>
      <c r="G13" s="7"/>
      <c r="H13" s="11"/>
      <c r="I13" s="11"/>
      <c r="J13" s="11"/>
      <c r="K13" s="11"/>
      <c r="L13" s="11"/>
      <c r="M13" s="7"/>
      <c r="N13" s="28" t="e">
        <f>SUM(LARGE(H13:L13,{1,2,3}))</f>
        <v>#NUM!</v>
      </c>
      <c r="O13" s="35" t="e">
        <f t="shared" ca="1" si="0"/>
        <v>#NAME?</v>
      </c>
      <c r="P13" s="5" t="e">
        <f t="shared" ca="1" si="1"/>
        <v>#NUM!</v>
      </c>
    </row>
    <row r="14" spans="1:16" ht="15.6" hidden="1" x14ac:dyDescent="0.3">
      <c r="A14" s="1">
        <f t="shared" si="2"/>
        <v>10</v>
      </c>
      <c r="B14" s="16"/>
      <c r="C14" s="16"/>
      <c r="D14" s="59"/>
      <c r="E14" s="16"/>
      <c r="F14" s="60"/>
      <c r="G14" s="61"/>
      <c r="H14" s="34"/>
      <c r="I14" s="34"/>
      <c r="J14" s="34"/>
      <c r="K14" s="34"/>
      <c r="L14" s="34"/>
      <c r="M14" s="61"/>
      <c r="N14" s="28" t="e">
        <f>SUM(LARGE(H14:L14,{1,2,3}))</f>
        <v>#NUM!</v>
      </c>
      <c r="O14" s="35" t="e">
        <f t="shared" ca="1" si="0"/>
        <v>#NAME?</v>
      </c>
      <c r="P14" s="47" t="e">
        <f t="shared" ca="1" si="1"/>
        <v>#NUM!</v>
      </c>
    </row>
    <row r="15" spans="1:16" ht="15.6" hidden="1" x14ac:dyDescent="0.3">
      <c r="A15" s="1">
        <f t="shared" si="2"/>
        <v>11</v>
      </c>
      <c r="B15" s="16"/>
      <c r="C15" s="16"/>
      <c r="D15" s="57"/>
      <c r="E15" s="44"/>
      <c r="F15" s="1"/>
      <c r="G15" s="62"/>
      <c r="H15" s="4"/>
      <c r="I15" s="4"/>
      <c r="J15" s="4"/>
      <c r="K15" s="4"/>
      <c r="L15" s="4"/>
      <c r="M15" s="7"/>
      <c r="N15" s="28" t="e">
        <f>SUM(LARGE(H15:L15,{1,2,3}))</f>
        <v>#NUM!</v>
      </c>
      <c r="O15" s="35" t="e">
        <f t="shared" ca="1" si="0"/>
        <v>#NAME?</v>
      </c>
      <c r="P15" s="5" t="e">
        <f t="shared" ca="1" si="1"/>
        <v>#NUM!</v>
      </c>
    </row>
    <row r="16" spans="1:16" ht="15.6" hidden="1" x14ac:dyDescent="0.3">
      <c r="A16" s="1">
        <f t="shared" si="2"/>
        <v>12</v>
      </c>
      <c r="B16" s="16"/>
      <c r="C16" s="16"/>
      <c r="D16" s="57"/>
      <c r="E16" s="44"/>
      <c r="F16" s="1"/>
      <c r="G16" s="7"/>
      <c r="H16" s="4"/>
      <c r="I16" s="4"/>
      <c r="J16" s="4"/>
      <c r="K16" s="4"/>
      <c r="L16" s="4"/>
      <c r="M16" s="7"/>
      <c r="N16" s="28" t="e">
        <f>SUM(LARGE(H16:L16,{1,2,3}))</f>
        <v>#NUM!</v>
      </c>
      <c r="O16" s="35" t="e">
        <f t="shared" ca="1" si="0"/>
        <v>#NAME?</v>
      </c>
      <c r="P16" s="5" t="e">
        <f t="shared" ca="1" si="1"/>
        <v>#NUM!</v>
      </c>
    </row>
    <row r="17" spans="1:16" ht="15.6" hidden="1" x14ac:dyDescent="0.3">
      <c r="A17" s="1">
        <f t="shared" si="2"/>
        <v>13</v>
      </c>
      <c r="B17" s="18"/>
      <c r="C17" s="18"/>
      <c r="D17" s="58"/>
      <c r="E17" s="18"/>
      <c r="F17" s="1"/>
      <c r="G17" s="7"/>
      <c r="H17" s="11"/>
      <c r="I17" s="11"/>
      <c r="J17" s="11"/>
      <c r="K17" s="11"/>
      <c r="L17" s="11"/>
      <c r="M17" s="7"/>
      <c r="N17" s="28" t="e">
        <f>SUM(LARGE(H17:L17,{1,2,3}))</f>
        <v>#NUM!</v>
      </c>
      <c r="O17" s="35" t="e">
        <f t="shared" ca="1" si="0"/>
        <v>#NAME?</v>
      </c>
      <c r="P17" s="5" t="e">
        <f t="shared" ca="1" si="1"/>
        <v>#NUM!</v>
      </c>
    </row>
    <row r="18" spans="1:16" ht="15.6" hidden="1" x14ac:dyDescent="0.3">
      <c r="A18" s="1">
        <f t="shared" si="2"/>
        <v>14</v>
      </c>
      <c r="B18" s="18"/>
      <c r="C18" s="18"/>
      <c r="D18" s="58"/>
      <c r="E18" s="18"/>
      <c r="F18" s="6"/>
      <c r="G18" s="7"/>
      <c r="H18" s="4"/>
      <c r="I18" s="4"/>
      <c r="J18" s="4"/>
      <c r="K18" s="4"/>
      <c r="L18" s="4"/>
      <c r="M18" s="7"/>
      <c r="N18" s="28" t="e">
        <f>SUM(LARGE(H18:L18,{1,2,3}))</f>
        <v>#NUM!</v>
      </c>
      <c r="O18" s="35" t="e">
        <f t="shared" ca="1" si="0"/>
        <v>#NAME?</v>
      </c>
      <c r="P18" s="5" t="e">
        <f t="shared" ca="1" si="1"/>
        <v>#NUM!</v>
      </c>
    </row>
    <row r="19" spans="1:16" ht="15.6" hidden="1" x14ac:dyDescent="0.3">
      <c r="A19" s="1">
        <f t="shared" si="2"/>
        <v>15</v>
      </c>
      <c r="B19" s="16"/>
      <c r="C19" s="16"/>
      <c r="D19" s="57"/>
      <c r="E19" s="44"/>
      <c r="F19" s="6"/>
      <c r="G19" s="7"/>
      <c r="H19" s="4"/>
      <c r="I19" s="4"/>
      <c r="J19" s="4"/>
      <c r="K19" s="4"/>
      <c r="L19" s="4"/>
      <c r="M19" s="7"/>
      <c r="N19" s="28" t="e">
        <f>SUM(LARGE(H19:L19,{1,2,3}))</f>
        <v>#NUM!</v>
      </c>
      <c r="O19" s="35" t="e">
        <f t="shared" ca="1" si="0"/>
        <v>#NAME?</v>
      </c>
      <c r="P19" s="5" t="e">
        <f t="shared" ca="1" si="1"/>
        <v>#NUM!</v>
      </c>
    </row>
    <row r="20" spans="1:16" ht="15.6" hidden="1" x14ac:dyDescent="0.3">
      <c r="A20" s="1">
        <f t="shared" si="2"/>
        <v>16</v>
      </c>
      <c r="B20" s="16"/>
      <c r="C20" s="16"/>
      <c r="D20" s="57"/>
      <c r="E20" s="44"/>
      <c r="F20" s="6"/>
      <c r="G20" s="7"/>
      <c r="H20" s="11"/>
      <c r="I20" s="11"/>
      <c r="J20" s="11"/>
      <c r="K20" s="11"/>
      <c r="L20" s="11"/>
      <c r="M20" s="7"/>
      <c r="N20" s="28" t="e">
        <f>SUM(LARGE(H20:L20,{1,2,3}))</f>
        <v>#NUM!</v>
      </c>
      <c r="O20" s="35" t="e">
        <f t="shared" ca="1" si="0"/>
        <v>#NAME?</v>
      </c>
      <c r="P20" s="5" t="e">
        <f t="shared" ca="1" si="1"/>
        <v>#NUM!</v>
      </c>
    </row>
    <row r="21" spans="1:16" ht="15.6" hidden="1" x14ac:dyDescent="0.3">
      <c r="A21" s="1">
        <f t="shared" si="2"/>
        <v>17</v>
      </c>
      <c r="B21" s="16"/>
      <c r="C21" s="16"/>
      <c r="D21" s="57"/>
      <c r="E21" s="44"/>
      <c r="F21" s="6"/>
      <c r="G21" s="7"/>
      <c r="H21" s="4"/>
      <c r="I21" s="4"/>
      <c r="J21" s="4"/>
      <c r="K21" s="4"/>
      <c r="L21" s="4"/>
      <c r="M21" s="7"/>
      <c r="N21" s="28" t="e">
        <f>SUM(LARGE(H21:L21,{1,2,3}))</f>
        <v>#NUM!</v>
      </c>
      <c r="O21" s="35" t="e">
        <f t="shared" ca="1" si="0"/>
        <v>#NAME?</v>
      </c>
      <c r="P21" s="5" t="e">
        <f t="shared" ca="1" si="1"/>
        <v>#NUM!</v>
      </c>
    </row>
    <row r="22" spans="1:16" s="55" customFormat="1" ht="15.6" hidden="1" x14ac:dyDescent="0.3">
      <c r="A22" s="54">
        <f t="shared" si="2"/>
        <v>18</v>
      </c>
      <c r="B22" s="18"/>
      <c r="C22" s="18"/>
      <c r="D22" s="15"/>
      <c r="E22" s="18"/>
      <c r="F22" s="6"/>
      <c r="G22" s="7"/>
      <c r="H22" s="4"/>
      <c r="I22" s="4"/>
      <c r="J22" s="4"/>
      <c r="K22" s="4"/>
      <c r="L22" s="4"/>
      <c r="M22" s="7"/>
      <c r="N22" s="28" t="e">
        <f>SUM(LARGE(H22:L22,{1,2,3}))</f>
        <v>#NUM!</v>
      </c>
      <c r="O22" s="35" t="e">
        <f t="shared" ca="1" si="0"/>
        <v>#NAME?</v>
      </c>
      <c r="P22" s="5" t="e">
        <f t="shared" ca="1" si="1"/>
        <v>#NUM!</v>
      </c>
    </row>
    <row r="23" spans="1:16" ht="15.6" hidden="1" x14ac:dyDescent="0.3">
      <c r="A23" s="1">
        <f t="shared" si="2"/>
        <v>19</v>
      </c>
      <c r="B23" s="18"/>
      <c r="C23" s="18"/>
      <c r="D23" s="15"/>
      <c r="E23" s="18"/>
      <c r="F23" s="6"/>
      <c r="G23" s="8"/>
      <c r="H23" s="9"/>
      <c r="I23" s="9"/>
      <c r="J23" s="9"/>
      <c r="K23" s="9"/>
      <c r="L23" s="9"/>
      <c r="M23" s="8"/>
      <c r="N23" s="28" t="e">
        <f>SUM(LARGE(H23:L23,{1,2,3}))</f>
        <v>#NUM!</v>
      </c>
      <c r="O23" s="35" t="e">
        <f t="shared" ca="1" si="0"/>
        <v>#NAME?</v>
      </c>
      <c r="P23" s="10" t="e">
        <f t="shared" ca="1" si="1"/>
        <v>#NUM!</v>
      </c>
    </row>
    <row r="24" spans="1:16" ht="15.6" hidden="1" x14ac:dyDescent="0.3">
      <c r="A24" s="1">
        <f t="shared" si="2"/>
        <v>20</v>
      </c>
      <c r="B24" s="18"/>
      <c r="C24" s="18"/>
      <c r="D24" s="15"/>
      <c r="E24" s="18"/>
      <c r="F24" s="6"/>
      <c r="G24" s="8"/>
      <c r="H24" s="4"/>
      <c r="I24" s="4"/>
      <c r="J24" s="4"/>
      <c r="K24" s="4"/>
      <c r="L24" s="4"/>
      <c r="M24" s="8"/>
      <c r="N24" s="28" t="e">
        <f>SUM(LARGE(H24:L24,{1,2,3}))</f>
        <v>#NUM!</v>
      </c>
      <c r="O24" s="35" t="e">
        <f t="shared" ca="1" si="0"/>
        <v>#NAME?</v>
      </c>
      <c r="P24" s="10" t="e">
        <f t="shared" ca="1" si="1"/>
        <v>#NUM!</v>
      </c>
    </row>
    <row r="25" spans="1:16" ht="18" hidden="1" customHeight="1" x14ac:dyDescent="0.3">
      <c r="A25" s="1">
        <f t="shared" si="2"/>
        <v>21</v>
      </c>
      <c r="B25" s="18"/>
      <c r="C25" s="18"/>
      <c r="D25" s="15"/>
      <c r="E25" s="18"/>
      <c r="F25" s="6"/>
      <c r="G25" s="8"/>
      <c r="H25" s="9"/>
      <c r="I25" s="9"/>
      <c r="J25" s="9"/>
      <c r="K25" s="9"/>
      <c r="L25" s="9"/>
      <c r="M25" s="8"/>
      <c r="N25" s="28" t="e">
        <f>SUM(LARGE(H25:L25,{1,2,3}))</f>
        <v>#NUM!</v>
      </c>
      <c r="O25" s="35" t="e">
        <f t="shared" ca="1" si="0"/>
        <v>#NAME?</v>
      </c>
      <c r="P25" s="10" t="e">
        <f t="shared" ca="1" si="1"/>
        <v>#NUM!</v>
      </c>
    </row>
    <row r="26" spans="1:16" ht="18" hidden="1" customHeight="1" x14ac:dyDescent="0.3">
      <c r="A26" s="1">
        <f t="shared" si="2"/>
        <v>22</v>
      </c>
      <c r="B26" s="16"/>
      <c r="C26" s="16"/>
      <c r="D26" s="19"/>
      <c r="E26" s="16"/>
      <c r="F26" s="6"/>
      <c r="G26" s="8"/>
      <c r="H26" s="4"/>
      <c r="I26" s="4"/>
      <c r="J26" s="4"/>
      <c r="K26" s="4"/>
      <c r="L26" s="4"/>
      <c r="M26" s="8"/>
      <c r="N26" s="28" t="e">
        <f>SUM(LARGE(H26:L26,{1,2,3}))</f>
        <v>#NUM!</v>
      </c>
      <c r="O26" s="46" t="e">
        <f ca="1">_xlfn.SWITCH(F26,9,1,8,4/3,7,1.5,6,2,5,2,4,2,3,2,2,2,1,2,0)</f>
        <v>#NAME?</v>
      </c>
      <c r="P26" s="10" t="e">
        <f t="shared" ca="1" si="1"/>
        <v>#NUM!</v>
      </c>
    </row>
    <row r="27" spans="1:16" ht="18" hidden="1" customHeight="1" x14ac:dyDescent="0.3">
      <c r="A27" s="1">
        <f t="shared" si="2"/>
        <v>23</v>
      </c>
      <c r="B27" s="18"/>
      <c r="C27" s="18"/>
      <c r="D27" s="15"/>
      <c r="E27" s="18"/>
      <c r="F27" s="6"/>
      <c r="G27" s="8"/>
      <c r="H27" s="9"/>
      <c r="I27" s="9"/>
      <c r="J27" s="9"/>
      <c r="K27" s="9"/>
      <c r="L27" s="9"/>
      <c r="M27" s="8"/>
      <c r="N27" s="28" t="e">
        <f>SUM(LARGE(H27:L27,{1,2,3}))</f>
        <v>#NUM!</v>
      </c>
      <c r="O27" s="35" t="e">
        <f t="shared" ref="O27:O58" ca="1" si="3">_xlfn.SWITCH(F27,11,1,10,5/4,9,5/4,8,5/4,7,5/4,6,5/4,5,5/4,4,5/4,3,5/4,2,5/4,1,5/4,0)</f>
        <v>#NAME?</v>
      </c>
      <c r="P27" s="10" t="e">
        <f t="shared" ca="1" si="1"/>
        <v>#NUM!</v>
      </c>
    </row>
    <row r="28" spans="1:16" ht="18" hidden="1" customHeight="1" x14ac:dyDescent="0.3">
      <c r="A28" s="1">
        <f t="shared" si="2"/>
        <v>24</v>
      </c>
      <c r="B28" s="18"/>
      <c r="C28" s="18"/>
      <c r="D28" s="15"/>
      <c r="E28" s="18"/>
      <c r="F28" s="6"/>
      <c r="G28" s="8"/>
      <c r="H28" s="11"/>
      <c r="I28" s="11"/>
      <c r="J28" s="11"/>
      <c r="K28" s="11"/>
      <c r="L28" s="11"/>
      <c r="M28" s="8"/>
      <c r="N28" s="28" t="e">
        <f>SUM(LARGE(H28:L28,{1,2,3}))</f>
        <v>#NUM!</v>
      </c>
      <c r="O28" s="35" t="e">
        <f t="shared" ca="1" si="3"/>
        <v>#NAME?</v>
      </c>
      <c r="P28" s="10" t="e">
        <f t="shared" ca="1" si="1"/>
        <v>#NUM!</v>
      </c>
    </row>
    <row r="29" spans="1:16" ht="18" hidden="1" customHeight="1" x14ac:dyDescent="0.3">
      <c r="A29" s="1">
        <f t="shared" si="2"/>
        <v>25</v>
      </c>
      <c r="B29" s="18"/>
      <c r="C29" s="18"/>
      <c r="D29" s="15"/>
      <c r="E29" s="18"/>
      <c r="F29" s="6"/>
      <c r="G29" s="8"/>
      <c r="H29" s="11"/>
      <c r="I29" s="11"/>
      <c r="J29" s="11"/>
      <c r="K29" s="11"/>
      <c r="L29" s="11"/>
      <c r="M29" s="8"/>
      <c r="N29" s="28" t="e">
        <f>SUM(LARGE(H29:L29,{1,2,3}))</f>
        <v>#NUM!</v>
      </c>
      <c r="O29" s="35" t="e">
        <f t="shared" ca="1" si="3"/>
        <v>#NAME?</v>
      </c>
      <c r="P29" s="10" t="e">
        <f t="shared" ca="1" si="1"/>
        <v>#NUM!</v>
      </c>
    </row>
    <row r="30" spans="1:16" ht="18" hidden="1" customHeight="1" x14ac:dyDescent="0.3">
      <c r="A30" s="1">
        <f t="shared" si="2"/>
        <v>26</v>
      </c>
      <c r="B30" s="18"/>
      <c r="C30" s="18"/>
      <c r="D30" s="15"/>
      <c r="E30" s="18"/>
      <c r="F30" s="6"/>
      <c r="G30" s="8"/>
      <c r="H30" s="9"/>
      <c r="I30" s="9"/>
      <c r="J30" s="9"/>
      <c r="K30" s="9"/>
      <c r="L30" s="9"/>
      <c r="M30" s="8"/>
      <c r="N30" s="28" t="e">
        <f>SUM(LARGE(H30:L30,{1,2,3}))</f>
        <v>#NUM!</v>
      </c>
      <c r="O30" s="35" t="e">
        <f t="shared" ca="1" si="3"/>
        <v>#NAME?</v>
      </c>
      <c r="P30" s="10" t="e">
        <f t="shared" ca="1" si="1"/>
        <v>#NUM!</v>
      </c>
    </row>
    <row r="31" spans="1:16" ht="18" hidden="1" customHeight="1" x14ac:dyDescent="0.3">
      <c r="A31" s="1">
        <f t="shared" si="2"/>
        <v>27</v>
      </c>
      <c r="B31" s="18"/>
      <c r="C31" s="18"/>
      <c r="D31" s="15"/>
      <c r="E31" s="18"/>
      <c r="F31" s="6"/>
      <c r="G31" s="8"/>
      <c r="H31" s="9"/>
      <c r="I31" s="9"/>
      <c r="J31" s="9"/>
      <c r="K31" s="9"/>
      <c r="L31" s="9"/>
      <c r="M31" s="8"/>
      <c r="N31" s="28" t="e">
        <f>SUM(LARGE(H31:L31,{1,2,3}))</f>
        <v>#NUM!</v>
      </c>
      <c r="O31" s="35" t="e">
        <f t="shared" ca="1" si="3"/>
        <v>#NAME?</v>
      </c>
      <c r="P31" s="10" t="e">
        <f t="shared" ca="1" si="1"/>
        <v>#NUM!</v>
      </c>
    </row>
    <row r="32" spans="1:16" ht="18" hidden="1" customHeight="1" x14ac:dyDescent="0.3">
      <c r="A32" s="1">
        <f t="shared" si="2"/>
        <v>28</v>
      </c>
      <c r="B32" s="18"/>
      <c r="C32" s="18"/>
      <c r="D32" s="15"/>
      <c r="E32" s="18"/>
      <c r="F32" s="6"/>
      <c r="G32" s="8"/>
      <c r="H32" s="9"/>
      <c r="I32" s="9"/>
      <c r="J32" s="9"/>
      <c r="K32" s="9"/>
      <c r="L32" s="9"/>
      <c r="M32" s="8"/>
      <c r="N32" s="28" t="e">
        <f>SUM(LARGE(H32:L32,{1,2,3}))</f>
        <v>#NUM!</v>
      </c>
      <c r="O32" s="35" t="e">
        <f t="shared" ca="1" si="3"/>
        <v>#NAME?</v>
      </c>
      <c r="P32" s="10" t="e">
        <f t="shared" ca="1" si="1"/>
        <v>#NUM!</v>
      </c>
    </row>
    <row r="33" spans="1:16" ht="18" hidden="1" customHeight="1" x14ac:dyDescent="0.3">
      <c r="A33" s="1">
        <f t="shared" si="2"/>
        <v>29</v>
      </c>
      <c r="B33" s="18"/>
      <c r="C33" s="18"/>
      <c r="D33" s="15"/>
      <c r="E33" s="18"/>
      <c r="F33" s="6"/>
      <c r="G33" s="8"/>
      <c r="H33" s="11"/>
      <c r="I33" s="11"/>
      <c r="J33" s="11"/>
      <c r="K33" s="11"/>
      <c r="L33" s="11"/>
      <c r="M33" s="8"/>
      <c r="N33" s="28" t="e">
        <f>SUM(LARGE(H33:L33,{1,2,3}))</f>
        <v>#NUM!</v>
      </c>
      <c r="O33" s="35" t="e">
        <f t="shared" ca="1" si="3"/>
        <v>#NAME?</v>
      </c>
      <c r="P33" s="10" t="e">
        <f t="shared" ca="1" si="1"/>
        <v>#NUM!</v>
      </c>
    </row>
    <row r="34" spans="1:16" ht="15.6" hidden="1" x14ac:dyDescent="0.3">
      <c r="A34" s="1">
        <f t="shared" si="2"/>
        <v>30</v>
      </c>
      <c r="B34" s="18"/>
      <c r="C34" s="18"/>
      <c r="D34" s="15"/>
      <c r="E34" s="18"/>
      <c r="F34" s="6"/>
      <c r="G34" s="8"/>
      <c r="H34" s="9"/>
      <c r="I34" s="9"/>
      <c r="J34" s="9"/>
      <c r="K34" s="9"/>
      <c r="L34" s="9"/>
      <c r="M34" s="8"/>
      <c r="N34" s="28" t="e">
        <f>SUM(LARGE(H34:L34,{1,2,3}))</f>
        <v>#NUM!</v>
      </c>
      <c r="O34" s="35" t="e">
        <f t="shared" ca="1" si="3"/>
        <v>#NAME?</v>
      </c>
      <c r="P34" s="10" t="e">
        <f t="shared" ca="1" si="1"/>
        <v>#NUM!</v>
      </c>
    </row>
    <row r="35" spans="1:16" ht="15.6" hidden="1" x14ac:dyDescent="0.3">
      <c r="A35" s="1">
        <f t="shared" si="2"/>
        <v>31</v>
      </c>
      <c r="B35" s="18"/>
      <c r="C35" s="18"/>
      <c r="D35" s="15"/>
      <c r="E35" s="18"/>
      <c r="F35" s="6"/>
      <c r="G35" s="8"/>
      <c r="H35" s="9"/>
      <c r="I35" s="9"/>
      <c r="J35" s="9"/>
      <c r="K35" s="9"/>
      <c r="L35" s="9"/>
      <c r="M35" s="8"/>
      <c r="N35" s="28" t="e">
        <f>SUM(LARGE(H35:L35,{1,2,3}))</f>
        <v>#NUM!</v>
      </c>
      <c r="O35" s="35" t="e">
        <f t="shared" ca="1" si="3"/>
        <v>#NAME?</v>
      </c>
      <c r="P35" s="10" t="e">
        <f t="shared" ca="1" si="1"/>
        <v>#NUM!</v>
      </c>
    </row>
    <row r="36" spans="1:16" ht="15.6" hidden="1" x14ac:dyDescent="0.3">
      <c r="A36" s="1">
        <f t="shared" si="2"/>
        <v>32</v>
      </c>
      <c r="B36" s="18"/>
      <c r="C36" s="18"/>
      <c r="D36" s="15"/>
      <c r="E36" s="18"/>
      <c r="F36" s="6"/>
      <c r="G36" s="8"/>
      <c r="H36" s="9"/>
      <c r="I36" s="9"/>
      <c r="J36" s="9"/>
      <c r="K36" s="9"/>
      <c r="L36" s="9"/>
      <c r="M36" s="8"/>
      <c r="N36" s="28" t="e">
        <f>SUM(LARGE(H36:L36,{1,2,3}))</f>
        <v>#NUM!</v>
      </c>
      <c r="O36" s="35" t="e">
        <f t="shared" ca="1" si="3"/>
        <v>#NAME?</v>
      </c>
      <c r="P36" s="10" t="e">
        <f t="shared" ca="1" si="1"/>
        <v>#NUM!</v>
      </c>
    </row>
    <row r="37" spans="1:16" ht="15.6" hidden="1" x14ac:dyDescent="0.3">
      <c r="A37" s="1">
        <f t="shared" si="2"/>
        <v>33</v>
      </c>
      <c r="B37" s="18"/>
      <c r="C37" s="18"/>
      <c r="D37" s="15"/>
      <c r="E37" s="18"/>
      <c r="F37" s="6"/>
      <c r="G37" s="8"/>
      <c r="H37" s="11"/>
      <c r="I37" s="11"/>
      <c r="J37" s="11"/>
      <c r="K37" s="11"/>
      <c r="L37" s="11"/>
      <c r="M37" s="8"/>
      <c r="N37" s="28" t="e">
        <f>SUM(LARGE(H37:L37,{1,2,3}))</f>
        <v>#NUM!</v>
      </c>
      <c r="O37" s="35" t="e">
        <f t="shared" ca="1" si="3"/>
        <v>#NAME?</v>
      </c>
      <c r="P37" s="12" t="e">
        <f t="shared" ref="P37:P68" ca="1" si="4">N37*O37</f>
        <v>#NUM!</v>
      </c>
    </row>
    <row r="38" spans="1:16" s="3" customFormat="1" ht="15.6" hidden="1" x14ac:dyDescent="0.3">
      <c r="A38" s="1">
        <f t="shared" si="2"/>
        <v>34</v>
      </c>
      <c r="B38" s="18"/>
      <c r="C38" s="18"/>
      <c r="D38" s="15"/>
      <c r="E38" s="18"/>
      <c r="F38" s="6"/>
      <c r="G38" s="8"/>
      <c r="H38" s="11"/>
      <c r="I38" s="11"/>
      <c r="J38" s="11"/>
      <c r="K38" s="11"/>
      <c r="L38" s="11"/>
      <c r="M38" s="8"/>
      <c r="N38" s="28" t="e">
        <f>SUM(LARGE(H38:L38,{1,2,3}))</f>
        <v>#NUM!</v>
      </c>
      <c r="O38" s="35" t="e">
        <f t="shared" ca="1" si="3"/>
        <v>#NAME?</v>
      </c>
      <c r="P38" s="12" t="e">
        <f t="shared" ca="1" si="4"/>
        <v>#NUM!</v>
      </c>
    </row>
    <row r="39" spans="1:16" s="3" customFormat="1" ht="15.6" hidden="1" x14ac:dyDescent="0.3">
      <c r="A39" s="1">
        <f t="shared" si="2"/>
        <v>35</v>
      </c>
      <c r="B39" s="18"/>
      <c r="C39" s="18"/>
      <c r="D39" s="15"/>
      <c r="E39" s="18"/>
      <c r="F39" s="6"/>
      <c r="G39" s="8"/>
      <c r="H39" s="11"/>
      <c r="I39" s="11"/>
      <c r="J39" s="11"/>
      <c r="K39" s="11"/>
      <c r="L39" s="11"/>
      <c r="M39" s="8"/>
      <c r="N39" s="28" t="e">
        <f>SUM(LARGE(H39:L39,{1,2,3}))</f>
        <v>#NUM!</v>
      </c>
      <c r="O39" s="35" t="e">
        <f t="shared" ca="1" si="3"/>
        <v>#NAME?</v>
      </c>
      <c r="P39" s="12" t="e">
        <f t="shared" ca="1" si="4"/>
        <v>#NUM!</v>
      </c>
    </row>
    <row r="40" spans="1:16" s="3" customFormat="1" ht="15.6" hidden="1" x14ac:dyDescent="0.3">
      <c r="A40" s="1">
        <f t="shared" si="2"/>
        <v>36</v>
      </c>
      <c r="B40" s="16"/>
      <c r="C40" s="16"/>
      <c r="D40" s="19"/>
      <c r="E40" s="44"/>
      <c r="F40" s="6"/>
      <c r="H40" s="11"/>
      <c r="I40" s="11"/>
      <c r="J40" s="11"/>
      <c r="K40" s="11"/>
      <c r="L40" s="11"/>
      <c r="M40" s="8"/>
      <c r="N40" s="28" t="e">
        <f>SUM(LARGE(H40:L40,{1,2,3}))</f>
        <v>#NUM!</v>
      </c>
      <c r="O40" s="35" t="e">
        <f t="shared" ca="1" si="3"/>
        <v>#NAME?</v>
      </c>
      <c r="P40" s="12" t="e">
        <f t="shared" ca="1" si="4"/>
        <v>#NUM!</v>
      </c>
    </row>
    <row r="41" spans="1:16" s="3" customFormat="1" ht="15.6" hidden="1" x14ac:dyDescent="0.3">
      <c r="A41" s="1">
        <f t="shared" si="2"/>
        <v>37</v>
      </c>
      <c r="B41" s="16"/>
      <c r="C41" s="16"/>
      <c r="D41" s="16"/>
      <c r="E41" s="16"/>
      <c r="F41" s="36"/>
      <c r="G41" s="38"/>
      <c r="H41" s="34"/>
      <c r="I41" s="34"/>
      <c r="J41" s="34"/>
      <c r="K41" s="34"/>
      <c r="L41" s="34"/>
      <c r="M41" s="38"/>
      <c r="N41" s="28" t="e">
        <f>SUM(LARGE(H41:L41,{1,2,3}))</f>
        <v>#NUM!</v>
      </c>
      <c r="O41" s="35" t="e">
        <f t="shared" ca="1" si="3"/>
        <v>#NAME?</v>
      </c>
      <c r="P41" s="40" t="e">
        <f t="shared" ca="1" si="4"/>
        <v>#NUM!</v>
      </c>
    </row>
    <row r="42" spans="1:16" s="3" customFormat="1" ht="15.6" hidden="1" x14ac:dyDescent="0.3">
      <c r="A42" s="1">
        <f t="shared" si="2"/>
        <v>38</v>
      </c>
      <c r="B42" s="16"/>
      <c r="C42" s="16"/>
      <c r="D42" s="19"/>
      <c r="E42" s="44"/>
      <c r="F42" s="6"/>
      <c r="G42" s="8"/>
      <c r="H42" s="11"/>
      <c r="I42" s="11"/>
      <c r="J42" s="11"/>
      <c r="K42" s="11"/>
      <c r="L42" s="11"/>
      <c r="M42" s="8"/>
      <c r="N42" s="28" t="e">
        <f>SUM(LARGE(H42:L42,{1,2,3}))</f>
        <v>#NUM!</v>
      </c>
      <c r="O42" s="35" t="e">
        <f t="shared" ca="1" si="3"/>
        <v>#NAME?</v>
      </c>
      <c r="P42" s="12" t="e">
        <f t="shared" ca="1" si="4"/>
        <v>#NUM!</v>
      </c>
    </row>
    <row r="43" spans="1:16" s="3" customFormat="1" ht="15.6" hidden="1" x14ac:dyDescent="0.3">
      <c r="A43" s="1">
        <f t="shared" si="2"/>
        <v>39</v>
      </c>
      <c r="B43" s="16"/>
      <c r="C43" s="16"/>
      <c r="D43" s="19"/>
      <c r="E43" s="44"/>
      <c r="F43" s="6"/>
      <c r="G43" s="8"/>
      <c r="H43" s="11"/>
      <c r="I43" s="11"/>
      <c r="J43" s="11"/>
      <c r="K43" s="11"/>
      <c r="L43" s="11"/>
      <c r="M43" s="8"/>
      <c r="N43" s="28" t="e">
        <f>SUM(LARGE(H43:L43,{1,2,3}))</f>
        <v>#NUM!</v>
      </c>
      <c r="O43" s="35" t="e">
        <f t="shared" ca="1" si="3"/>
        <v>#NAME?</v>
      </c>
      <c r="P43" s="12" t="e">
        <f t="shared" ca="1" si="4"/>
        <v>#NUM!</v>
      </c>
    </row>
    <row r="44" spans="1:16" s="3" customFormat="1" ht="15.6" hidden="1" x14ac:dyDescent="0.3">
      <c r="A44" s="1">
        <f t="shared" si="2"/>
        <v>40</v>
      </c>
      <c r="B44" s="16"/>
      <c r="C44" s="16"/>
      <c r="D44" s="16"/>
      <c r="E44" s="16"/>
      <c r="F44" s="36"/>
      <c r="G44" s="37"/>
      <c r="H44" s="34"/>
      <c r="I44" s="34"/>
      <c r="J44" s="34"/>
      <c r="K44" s="34"/>
      <c r="L44" s="34"/>
      <c r="M44" s="37"/>
      <c r="N44" s="28" t="e">
        <f>SUM(LARGE(H44:L44,{1,2,3}))</f>
        <v>#NUM!</v>
      </c>
      <c r="O44" s="35" t="e">
        <f t="shared" ca="1" si="3"/>
        <v>#NAME?</v>
      </c>
      <c r="P44" s="40" t="e">
        <f t="shared" ca="1" si="4"/>
        <v>#NUM!</v>
      </c>
    </row>
    <row r="45" spans="1:16" s="3" customFormat="1" ht="15.6" hidden="1" x14ac:dyDescent="0.3">
      <c r="A45" s="1">
        <f t="shared" si="2"/>
        <v>41</v>
      </c>
      <c r="B45" s="16"/>
      <c r="C45" s="16"/>
      <c r="D45" s="19"/>
      <c r="E45" s="44"/>
      <c r="F45" s="6"/>
      <c r="G45" s="8"/>
      <c r="H45" s="11"/>
      <c r="I45" s="11"/>
      <c r="J45" s="11"/>
      <c r="K45" s="11"/>
      <c r="L45" s="11"/>
      <c r="M45" s="8"/>
      <c r="N45" s="28" t="e">
        <f>SUM(LARGE(H45:L45,{1,2,3}))</f>
        <v>#NUM!</v>
      </c>
      <c r="O45" s="35" t="e">
        <f t="shared" ca="1" si="3"/>
        <v>#NAME?</v>
      </c>
      <c r="P45" s="12" t="e">
        <f t="shared" ca="1" si="4"/>
        <v>#NUM!</v>
      </c>
    </row>
    <row r="46" spans="1:16" s="3" customFormat="1" ht="15.6" hidden="1" x14ac:dyDescent="0.3">
      <c r="A46" s="1">
        <f t="shared" si="2"/>
        <v>42</v>
      </c>
      <c r="B46" s="16"/>
      <c r="C46" s="16"/>
      <c r="D46" s="15"/>
      <c r="E46" s="16"/>
      <c r="F46" s="6"/>
      <c r="G46" s="8"/>
      <c r="H46" s="11"/>
      <c r="I46" s="11"/>
      <c r="J46" s="11"/>
      <c r="K46" s="11"/>
      <c r="L46" s="11"/>
      <c r="M46" s="8"/>
      <c r="N46" s="28" t="e">
        <f>SUM(LARGE(H46:L46,{1,2,3}))</f>
        <v>#NUM!</v>
      </c>
      <c r="O46" s="35" t="e">
        <f t="shared" ca="1" si="3"/>
        <v>#NAME?</v>
      </c>
      <c r="P46" s="12" t="e">
        <f t="shared" ca="1" si="4"/>
        <v>#NUM!</v>
      </c>
    </row>
    <row r="47" spans="1:16" s="3" customFormat="1" ht="15.6" hidden="1" x14ac:dyDescent="0.3">
      <c r="A47" s="1">
        <f t="shared" si="2"/>
        <v>43</v>
      </c>
      <c r="B47" s="16"/>
      <c r="C47" s="16"/>
      <c r="D47" s="16"/>
      <c r="E47" s="16"/>
      <c r="F47" s="36"/>
      <c r="G47" s="37"/>
      <c r="H47" s="34"/>
      <c r="I47" s="34"/>
      <c r="J47" s="34"/>
      <c r="K47" s="34"/>
      <c r="L47" s="34"/>
      <c r="M47" s="37"/>
      <c r="N47" s="28" t="e">
        <f>SUM(LARGE(H47:L47,{1,2,3}))</f>
        <v>#NUM!</v>
      </c>
      <c r="O47" s="35" t="e">
        <f t="shared" ca="1" si="3"/>
        <v>#NAME?</v>
      </c>
      <c r="P47" s="40" t="e">
        <f t="shared" ca="1" si="4"/>
        <v>#NUM!</v>
      </c>
    </row>
    <row r="48" spans="1:16" s="3" customFormat="1" ht="15.6" hidden="1" x14ac:dyDescent="0.3">
      <c r="A48" s="1">
        <f t="shared" si="2"/>
        <v>44</v>
      </c>
      <c r="B48" s="16"/>
      <c r="C48" s="16"/>
      <c r="D48" s="19"/>
      <c r="E48" s="44"/>
      <c r="F48" s="6"/>
      <c r="G48" s="8"/>
      <c r="H48" s="11"/>
      <c r="I48" s="11"/>
      <c r="J48" s="11"/>
      <c r="K48" s="11"/>
      <c r="L48" s="11"/>
      <c r="M48" s="8"/>
      <c r="N48" s="28" t="e">
        <f>SUM(LARGE(H48:L48,{1,2,3}))</f>
        <v>#NUM!</v>
      </c>
      <c r="O48" s="35" t="e">
        <f t="shared" ca="1" si="3"/>
        <v>#NAME?</v>
      </c>
      <c r="P48" s="12" t="e">
        <f t="shared" ca="1" si="4"/>
        <v>#NUM!</v>
      </c>
    </row>
    <row r="49" spans="1:16" s="3" customFormat="1" ht="15.6" hidden="1" x14ac:dyDescent="0.3">
      <c r="A49" s="1">
        <f t="shared" si="2"/>
        <v>45</v>
      </c>
      <c r="B49" s="16"/>
      <c r="C49" s="16"/>
      <c r="D49" s="19"/>
      <c r="E49" s="44"/>
      <c r="F49" s="6"/>
      <c r="G49" s="8"/>
      <c r="H49" s="11"/>
      <c r="I49" s="11"/>
      <c r="J49" s="11"/>
      <c r="K49" s="11"/>
      <c r="L49" s="11"/>
      <c r="M49" s="8"/>
      <c r="N49" s="28" t="e">
        <f>SUM(LARGE(H49:L49,{1,2,3}))</f>
        <v>#NUM!</v>
      </c>
      <c r="O49" s="35" t="e">
        <f t="shared" ca="1" si="3"/>
        <v>#NAME?</v>
      </c>
      <c r="P49" s="12" t="e">
        <f t="shared" ca="1" si="4"/>
        <v>#NUM!</v>
      </c>
    </row>
    <row r="50" spans="1:16" s="3" customFormat="1" ht="15.6" hidden="1" x14ac:dyDescent="0.3">
      <c r="A50" s="1">
        <f t="shared" si="2"/>
        <v>46</v>
      </c>
      <c r="B50" s="16"/>
      <c r="C50" s="16"/>
      <c r="D50" s="19"/>
      <c r="E50" s="44"/>
      <c r="F50" s="6"/>
      <c r="G50" s="8"/>
      <c r="H50" s="11"/>
      <c r="I50" s="11"/>
      <c r="J50" s="11"/>
      <c r="K50" s="11"/>
      <c r="L50" s="11"/>
      <c r="M50" s="8"/>
      <c r="N50" s="28" t="e">
        <f>SUM(LARGE(H50:L50,{1,2,3}))</f>
        <v>#NUM!</v>
      </c>
      <c r="O50" s="35" t="e">
        <f t="shared" ca="1" si="3"/>
        <v>#NAME?</v>
      </c>
      <c r="P50" s="12" t="e">
        <f t="shared" ca="1" si="4"/>
        <v>#NUM!</v>
      </c>
    </row>
    <row r="51" spans="1:16" s="3" customFormat="1" ht="15.6" hidden="1" x14ac:dyDescent="0.3">
      <c r="A51" s="1">
        <f t="shared" si="2"/>
        <v>47</v>
      </c>
      <c r="B51" s="16"/>
      <c r="C51" s="16"/>
      <c r="D51" s="19"/>
      <c r="E51" s="44"/>
      <c r="F51" s="6"/>
      <c r="G51" s="8"/>
      <c r="H51" s="11"/>
      <c r="I51" s="11"/>
      <c r="J51" s="11"/>
      <c r="K51" s="11"/>
      <c r="L51" s="11"/>
      <c r="M51" s="8"/>
      <c r="N51" s="28" t="e">
        <f>SUM(LARGE(H51:L51,{1,2,3}))</f>
        <v>#NUM!</v>
      </c>
      <c r="O51" s="35" t="e">
        <f t="shared" ca="1" si="3"/>
        <v>#NAME?</v>
      </c>
      <c r="P51" s="12" t="e">
        <f t="shared" ca="1" si="4"/>
        <v>#NUM!</v>
      </c>
    </row>
    <row r="52" spans="1:16" s="3" customFormat="1" ht="15.6" hidden="1" x14ac:dyDescent="0.3">
      <c r="A52" s="1">
        <f t="shared" si="2"/>
        <v>48</v>
      </c>
      <c r="B52" s="16"/>
      <c r="C52" s="16"/>
      <c r="D52" s="16"/>
      <c r="E52" s="16"/>
      <c r="F52" s="36"/>
      <c r="G52" s="37"/>
      <c r="H52" s="34"/>
      <c r="I52" s="34"/>
      <c r="J52" s="34"/>
      <c r="K52" s="34"/>
      <c r="L52" s="34"/>
      <c r="M52" s="37"/>
      <c r="N52" s="28" t="e">
        <f>SUM(LARGE(H52:L52,{1,2,3}))</f>
        <v>#NUM!</v>
      </c>
      <c r="O52" s="35" t="e">
        <f t="shared" ca="1" si="3"/>
        <v>#NAME?</v>
      </c>
      <c r="P52" s="40" t="e">
        <f t="shared" ca="1" si="4"/>
        <v>#NUM!</v>
      </c>
    </row>
    <row r="53" spans="1:16" s="3" customFormat="1" ht="15.6" hidden="1" x14ac:dyDescent="0.3">
      <c r="A53" s="1">
        <f t="shared" si="2"/>
        <v>49</v>
      </c>
      <c r="B53" s="16"/>
      <c r="C53" s="16"/>
      <c r="D53" s="19"/>
      <c r="E53" s="44"/>
      <c r="F53" s="6"/>
      <c r="H53" s="11"/>
      <c r="I53" s="11"/>
      <c r="J53" s="11"/>
      <c r="K53" s="11"/>
      <c r="L53" s="11"/>
      <c r="M53" s="8"/>
      <c r="N53" s="28" t="e">
        <f>SUM(LARGE(H53:L53,{1,2,3}))</f>
        <v>#NUM!</v>
      </c>
      <c r="O53" s="35" t="e">
        <f t="shared" ca="1" si="3"/>
        <v>#NAME?</v>
      </c>
      <c r="P53" s="12" t="e">
        <f t="shared" ca="1" si="4"/>
        <v>#NUM!</v>
      </c>
    </row>
    <row r="54" spans="1:16" s="3" customFormat="1" ht="15.6" hidden="1" x14ac:dyDescent="0.3">
      <c r="A54" s="1">
        <f t="shared" si="2"/>
        <v>50</v>
      </c>
      <c r="B54" s="16"/>
      <c r="C54" s="16"/>
      <c r="D54" s="19"/>
      <c r="E54" s="44"/>
      <c r="F54" s="6"/>
      <c r="G54" s="8"/>
      <c r="H54" s="11"/>
      <c r="I54" s="11"/>
      <c r="J54" s="11"/>
      <c r="K54" s="11"/>
      <c r="L54" s="11"/>
      <c r="M54" s="8"/>
      <c r="N54" s="28" t="e">
        <f>SUM(LARGE(H54:L54,{1,2,3}))</f>
        <v>#NUM!</v>
      </c>
      <c r="O54" s="35" t="e">
        <f t="shared" ca="1" si="3"/>
        <v>#NAME?</v>
      </c>
      <c r="P54" s="12" t="e">
        <f t="shared" ca="1" si="4"/>
        <v>#NUM!</v>
      </c>
    </row>
    <row r="55" spans="1:16" s="3" customFormat="1" ht="15.6" hidden="1" x14ac:dyDescent="0.3">
      <c r="A55" s="1">
        <f t="shared" si="2"/>
        <v>51</v>
      </c>
      <c r="B55" s="16"/>
      <c r="C55" s="16"/>
      <c r="D55" s="19"/>
      <c r="E55" s="16"/>
      <c r="F55" s="6"/>
      <c r="G55" s="8"/>
      <c r="H55" s="11"/>
      <c r="I55" s="11"/>
      <c r="J55" s="11"/>
      <c r="K55" s="11"/>
      <c r="L55" s="11"/>
      <c r="M55" s="8"/>
      <c r="N55" s="28" t="e">
        <f>SUM(LARGE(H55:L55,{1,2,3}))</f>
        <v>#NUM!</v>
      </c>
      <c r="O55" s="35" t="e">
        <f t="shared" ca="1" si="3"/>
        <v>#NAME?</v>
      </c>
      <c r="P55" s="12" t="e">
        <f t="shared" ca="1" si="4"/>
        <v>#NUM!</v>
      </c>
    </row>
    <row r="56" spans="1:16" s="3" customFormat="1" ht="15.6" hidden="1" x14ac:dyDescent="0.3">
      <c r="A56" s="1">
        <f t="shared" si="2"/>
        <v>52</v>
      </c>
      <c r="B56" s="16"/>
      <c r="C56" s="16"/>
      <c r="D56" s="19"/>
      <c r="E56" s="44"/>
      <c r="F56" s="6"/>
      <c r="G56" s="8"/>
      <c r="H56" s="11"/>
      <c r="I56" s="11"/>
      <c r="J56" s="11"/>
      <c r="K56" s="11"/>
      <c r="L56" s="11"/>
      <c r="M56" s="8"/>
      <c r="N56" s="28" t="e">
        <f>SUM(LARGE(H56:L56,{1,2,3}))</f>
        <v>#NUM!</v>
      </c>
      <c r="O56" s="35" t="e">
        <f t="shared" ca="1" si="3"/>
        <v>#NAME?</v>
      </c>
      <c r="P56" s="12" t="e">
        <f t="shared" ca="1" si="4"/>
        <v>#NUM!</v>
      </c>
    </row>
    <row r="57" spans="1:16" s="3" customFormat="1" ht="15.6" hidden="1" x14ac:dyDescent="0.3">
      <c r="A57" s="1">
        <f t="shared" si="2"/>
        <v>53</v>
      </c>
      <c r="B57" s="16"/>
      <c r="C57" s="16"/>
      <c r="D57" s="19"/>
      <c r="E57" s="44"/>
      <c r="F57" s="6"/>
      <c r="G57" s="8"/>
      <c r="H57" s="11"/>
      <c r="I57" s="11"/>
      <c r="J57" s="11"/>
      <c r="K57" s="11"/>
      <c r="L57" s="11"/>
      <c r="M57" s="8"/>
      <c r="N57" s="28" t="e">
        <f>SUM(LARGE(H57:L57,{1,2,3}))</f>
        <v>#NUM!</v>
      </c>
      <c r="O57" s="35" t="e">
        <f t="shared" ca="1" si="3"/>
        <v>#NAME?</v>
      </c>
      <c r="P57" s="12" t="e">
        <f t="shared" ca="1" si="4"/>
        <v>#NUM!</v>
      </c>
    </row>
    <row r="58" spans="1:16" s="3" customFormat="1" ht="15.6" hidden="1" x14ac:dyDescent="0.3">
      <c r="A58" s="1">
        <f t="shared" si="2"/>
        <v>54</v>
      </c>
      <c r="B58" s="16"/>
      <c r="C58" s="16"/>
      <c r="D58" s="16"/>
      <c r="E58" s="16"/>
      <c r="F58" s="36"/>
      <c r="G58" s="37"/>
      <c r="H58" s="34"/>
      <c r="I58" s="34"/>
      <c r="J58" s="34"/>
      <c r="K58" s="34"/>
      <c r="L58" s="34"/>
      <c r="M58" s="37"/>
      <c r="N58" s="28" t="e">
        <f>SUM(LARGE(H58:L58,{1,2,3}))</f>
        <v>#NUM!</v>
      </c>
      <c r="O58" s="35" t="e">
        <f t="shared" ca="1" si="3"/>
        <v>#NAME?</v>
      </c>
      <c r="P58" s="40" t="e">
        <f t="shared" ca="1" si="4"/>
        <v>#NUM!</v>
      </c>
    </row>
    <row r="59" spans="1:16" s="3" customFormat="1" ht="15.6" hidden="1" x14ac:dyDescent="0.3">
      <c r="A59" s="1">
        <f t="shared" si="2"/>
        <v>55</v>
      </c>
      <c r="B59" s="16"/>
      <c r="C59" s="16"/>
      <c r="D59" s="19"/>
      <c r="E59" s="44"/>
      <c r="F59" s="6"/>
      <c r="G59" s="8"/>
      <c r="H59" s="11"/>
      <c r="I59" s="11"/>
      <c r="J59" s="11"/>
      <c r="K59" s="11"/>
      <c r="L59" s="11"/>
      <c r="M59" s="8"/>
      <c r="N59" s="28" t="e">
        <f>SUM(LARGE(H59:L59,{1,2,3}))</f>
        <v>#NUM!</v>
      </c>
      <c r="O59" s="35" t="e">
        <f t="shared" ref="O59:O90" ca="1" si="5">_xlfn.SWITCH(F59,11,1,10,5/4,9,5/4,8,5/4,7,5/4,6,5/4,5,5/4,4,5/4,3,5/4,2,5/4,1,5/4,0)</f>
        <v>#NAME?</v>
      </c>
      <c r="P59" s="12" t="e">
        <f t="shared" ca="1" si="4"/>
        <v>#NUM!</v>
      </c>
    </row>
    <row r="60" spans="1:16" s="3" customFormat="1" ht="15.6" hidden="1" x14ac:dyDescent="0.3">
      <c r="A60" s="1">
        <f t="shared" si="2"/>
        <v>56</v>
      </c>
      <c r="B60" s="17"/>
      <c r="C60" s="17"/>
      <c r="D60" s="15"/>
      <c r="E60" s="18"/>
      <c r="F60" s="6"/>
      <c r="G60" s="8"/>
      <c r="H60" s="11"/>
      <c r="I60" s="11"/>
      <c r="J60" s="11"/>
      <c r="K60" s="11"/>
      <c r="L60" s="11"/>
      <c r="M60" s="8"/>
      <c r="N60" s="28" t="e">
        <f>SUM(LARGE(H60:L60,{1,2,3}))</f>
        <v>#NUM!</v>
      </c>
      <c r="O60" s="35" t="e">
        <f t="shared" ca="1" si="5"/>
        <v>#NAME?</v>
      </c>
      <c r="P60" s="12" t="e">
        <f t="shared" ca="1" si="4"/>
        <v>#NUM!</v>
      </c>
    </row>
    <row r="61" spans="1:16" s="3" customFormat="1" ht="15.6" hidden="1" x14ac:dyDescent="0.3">
      <c r="A61" s="1">
        <f t="shared" si="2"/>
        <v>57</v>
      </c>
      <c r="B61" s="16"/>
      <c r="C61" s="16"/>
      <c r="D61" s="19"/>
      <c r="E61" s="44"/>
      <c r="F61" s="6"/>
      <c r="G61" s="8"/>
      <c r="H61" s="11"/>
      <c r="I61" s="11"/>
      <c r="J61" s="11"/>
      <c r="K61" s="11"/>
      <c r="L61" s="11"/>
      <c r="M61" s="8"/>
      <c r="N61" s="28" t="e">
        <f>SUM(LARGE(H61:L61,{1,2,3}))</f>
        <v>#NUM!</v>
      </c>
      <c r="O61" s="35" t="e">
        <f t="shared" ca="1" si="5"/>
        <v>#NAME?</v>
      </c>
      <c r="P61" s="12" t="e">
        <f t="shared" ca="1" si="4"/>
        <v>#NUM!</v>
      </c>
    </row>
    <row r="62" spans="1:16" s="3" customFormat="1" ht="15.6" hidden="1" x14ac:dyDescent="0.3">
      <c r="A62" s="1">
        <f t="shared" si="2"/>
        <v>58</v>
      </c>
      <c r="B62" s="16"/>
      <c r="C62" s="16"/>
      <c r="D62" s="16"/>
      <c r="E62" s="16"/>
      <c r="F62" s="36"/>
      <c r="G62" s="37"/>
      <c r="H62" s="34"/>
      <c r="I62" s="34"/>
      <c r="J62" s="34"/>
      <c r="K62" s="34"/>
      <c r="L62" s="34"/>
      <c r="M62" s="37"/>
      <c r="N62" s="28" t="e">
        <f>SUM(LARGE(H62:L62,{1,2,3}))</f>
        <v>#NUM!</v>
      </c>
      <c r="O62" s="35" t="e">
        <f t="shared" ca="1" si="5"/>
        <v>#NAME?</v>
      </c>
      <c r="P62" s="40" t="e">
        <f t="shared" ca="1" si="4"/>
        <v>#NUM!</v>
      </c>
    </row>
    <row r="63" spans="1:16" s="3" customFormat="1" ht="15.6" hidden="1" x14ac:dyDescent="0.3">
      <c r="A63" s="1">
        <f t="shared" si="2"/>
        <v>59</v>
      </c>
      <c r="B63" s="16"/>
      <c r="C63" s="16"/>
      <c r="D63" s="19"/>
      <c r="E63" s="44"/>
      <c r="F63" s="6"/>
      <c r="G63" s="8"/>
      <c r="H63" s="11"/>
      <c r="I63" s="11"/>
      <c r="J63" s="11"/>
      <c r="K63" s="11"/>
      <c r="L63" s="11"/>
      <c r="M63" s="8"/>
      <c r="N63" s="28" t="e">
        <f>SUM(LARGE(H63:L63,{1,2,3}))</f>
        <v>#NUM!</v>
      </c>
      <c r="O63" s="35" t="e">
        <f t="shared" ca="1" si="5"/>
        <v>#NAME?</v>
      </c>
      <c r="P63" s="12" t="e">
        <f t="shared" ca="1" si="4"/>
        <v>#NUM!</v>
      </c>
    </row>
    <row r="64" spans="1:16" s="3" customFormat="1" ht="15.6" hidden="1" x14ac:dyDescent="0.3">
      <c r="A64" s="1">
        <f t="shared" si="2"/>
        <v>60</v>
      </c>
      <c r="B64" s="16"/>
      <c r="C64" s="16"/>
      <c r="D64" s="19"/>
      <c r="E64" s="44"/>
      <c r="F64" s="6"/>
      <c r="G64" s="8"/>
      <c r="H64" s="11"/>
      <c r="I64" s="11"/>
      <c r="J64" s="11"/>
      <c r="K64" s="11"/>
      <c r="L64" s="11"/>
      <c r="M64" s="8"/>
      <c r="N64" s="28" t="e">
        <f>SUM(LARGE(H64:L64,{1,2,3}))</f>
        <v>#NUM!</v>
      </c>
      <c r="O64" s="35" t="e">
        <f t="shared" ca="1" si="5"/>
        <v>#NAME?</v>
      </c>
      <c r="P64" s="12" t="e">
        <f t="shared" ca="1" si="4"/>
        <v>#NUM!</v>
      </c>
    </row>
    <row r="65" spans="1:16" s="3" customFormat="1" ht="15.6" hidden="1" x14ac:dyDescent="0.3">
      <c r="A65" s="1">
        <f t="shared" si="2"/>
        <v>61</v>
      </c>
      <c r="B65" s="16"/>
      <c r="C65" s="16"/>
      <c r="D65" s="16"/>
      <c r="E65" s="16"/>
      <c r="F65" s="36"/>
      <c r="G65" s="8"/>
      <c r="H65" s="11"/>
      <c r="I65" s="11"/>
      <c r="J65" s="11"/>
      <c r="K65" s="11"/>
      <c r="L65" s="11"/>
      <c r="M65" s="8"/>
      <c r="N65" s="28" t="e">
        <f>SUM(LARGE(H65:L65,{1,2,3}))</f>
        <v>#NUM!</v>
      </c>
      <c r="O65" s="35" t="e">
        <f t="shared" ca="1" si="5"/>
        <v>#NAME?</v>
      </c>
      <c r="P65" s="12" t="e">
        <f t="shared" ca="1" si="4"/>
        <v>#NUM!</v>
      </c>
    </row>
    <row r="66" spans="1:16" s="3" customFormat="1" ht="15.6" hidden="1" x14ac:dyDescent="0.3">
      <c r="A66" s="1">
        <f t="shared" si="2"/>
        <v>62</v>
      </c>
      <c r="B66" s="16"/>
      <c r="C66" s="16"/>
      <c r="D66" s="16"/>
      <c r="E66" s="16"/>
      <c r="F66" s="36"/>
      <c r="G66" s="38"/>
      <c r="H66" s="34"/>
      <c r="I66" s="34"/>
      <c r="J66" s="34"/>
      <c r="K66" s="34"/>
      <c r="L66" s="34"/>
      <c r="M66" s="38"/>
      <c r="N66" s="28" t="e">
        <f>SUM(LARGE(H66:L66,{1,2,3}))</f>
        <v>#NUM!</v>
      </c>
      <c r="O66" s="35" t="e">
        <f t="shared" ca="1" si="5"/>
        <v>#NAME?</v>
      </c>
      <c r="P66" s="40" t="e">
        <f t="shared" ca="1" si="4"/>
        <v>#NUM!</v>
      </c>
    </row>
    <row r="67" spans="1:16" s="3" customFormat="1" ht="15.6" hidden="1" x14ac:dyDescent="0.3">
      <c r="A67" s="1">
        <f t="shared" si="2"/>
        <v>63</v>
      </c>
      <c r="B67" s="16"/>
      <c r="C67" s="16"/>
      <c r="D67" s="19"/>
      <c r="E67" s="44"/>
      <c r="F67" s="6"/>
      <c r="G67" s="8"/>
      <c r="H67" s="11"/>
      <c r="I67" s="11"/>
      <c r="J67" s="11"/>
      <c r="K67" s="11"/>
      <c r="L67" s="11"/>
      <c r="M67" s="8"/>
      <c r="N67" s="28" t="e">
        <f>SUM(LARGE(H67:L67,{1,2,3}))</f>
        <v>#NUM!</v>
      </c>
      <c r="O67" s="35" t="e">
        <f t="shared" ca="1" si="5"/>
        <v>#NAME?</v>
      </c>
      <c r="P67" s="12" t="e">
        <f t="shared" ca="1" si="4"/>
        <v>#NUM!</v>
      </c>
    </row>
    <row r="68" spans="1:16" s="3" customFormat="1" ht="15.6" hidden="1" x14ac:dyDescent="0.3">
      <c r="A68" s="1">
        <f t="shared" si="2"/>
        <v>64</v>
      </c>
      <c r="B68" s="16"/>
      <c r="C68" s="16"/>
      <c r="D68" s="19"/>
      <c r="E68" s="44"/>
      <c r="F68" s="6"/>
      <c r="G68" s="8"/>
      <c r="H68" s="11"/>
      <c r="I68" s="11"/>
      <c r="J68" s="11"/>
      <c r="K68" s="11"/>
      <c r="L68" s="11"/>
      <c r="M68" s="8"/>
      <c r="N68" s="28" t="e">
        <f>SUM(LARGE(H68:L68,{1,2,3}))</f>
        <v>#NUM!</v>
      </c>
      <c r="O68" s="35" t="e">
        <f t="shared" ca="1" si="5"/>
        <v>#NAME?</v>
      </c>
      <c r="P68" s="12" t="e">
        <f t="shared" ca="1" si="4"/>
        <v>#NUM!</v>
      </c>
    </row>
    <row r="69" spans="1:16" s="3" customFormat="1" ht="15.6" hidden="1" x14ac:dyDescent="0.3">
      <c r="A69" s="1">
        <f t="shared" si="2"/>
        <v>65</v>
      </c>
      <c r="B69" s="16"/>
      <c r="C69" s="16"/>
      <c r="D69" s="19"/>
      <c r="E69" s="44"/>
      <c r="F69" s="6"/>
      <c r="G69" s="8"/>
      <c r="H69" s="11"/>
      <c r="I69" s="11"/>
      <c r="J69" s="11"/>
      <c r="K69" s="11"/>
      <c r="L69" s="11"/>
      <c r="M69" s="8"/>
      <c r="N69" s="28" t="e">
        <f>SUM(LARGE(H69:L69,{1,2,3}))</f>
        <v>#NUM!</v>
      </c>
      <c r="O69" s="35" t="e">
        <f t="shared" ca="1" si="5"/>
        <v>#NAME?</v>
      </c>
      <c r="P69" s="12" t="e">
        <f t="shared" ref="P69:P100" ca="1" si="6">N69*O69</f>
        <v>#NUM!</v>
      </c>
    </row>
    <row r="70" spans="1:16" s="3" customFormat="1" ht="15.6" hidden="1" x14ac:dyDescent="0.3">
      <c r="A70" s="1">
        <f t="shared" si="2"/>
        <v>66</v>
      </c>
      <c r="B70" s="16"/>
      <c r="C70" s="16"/>
      <c r="D70" s="19"/>
      <c r="E70" s="44"/>
      <c r="F70" s="6"/>
      <c r="G70" s="8"/>
      <c r="H70" s="11"/>
      <c r="I70" s="11"/>
      <c r="J70" s="11"/>
      <c r="K70" s="11"/>
      <c r="L70" s="11"/>
      <c r="M70" s="8"/>
      <c r="N70" s="28" t="e">
        <f>SUM(LARGE(H70:L70,{1,2,3}))</f>
        <v>#NUM!</v>
      </c>
      <c r="O70" s="35" t="e">
        <f t="shared" ca="1" si="5"/>
        <v>#NAME?</v>
      </c>
      <c r="P70" s="12" t="e">
        <f t="shared" ca="1" si="6"/>
        <v>#NUM!</v>
      </c>
    </row>
    <row r="71" spans="1:16" s="3" customFormat="1" ht="15.6" hidden="1" x14ac:dyDescent="0.3">
      <c r="A71" s="1">
        <f t="shared" ref="A71:A118" si="7">A70+1</f>
        <v>67</v>
      </c>
      <c r="B71" s="16"/>
      <c r="C71" s="16"/>
      <c r="D71" s="19"/>
      <c r="E71" s="44"/>
      <c r="F71" s="6"/>
      <c r="G71" s="8"/>
      <c r="H71" s="11"/>
      <c r="I71" s="11"/>
      <c r="J71" s="11"/>
      <c r="K71" s="11"/>
      <c r="L71" s="11"/>
      <c r="M71" s="8"/>
      <c r="N71" s="28" t="e">
        <f>SUM(LARGE(H71:L71,{1,2,3}))</f>
        <v>#NUM!</v>
      </c>
      <c r="O71" s="35" t="e">
        <f t="shared" ca="1" si="5"/>
        <v>#NAME?</v>
      </c>
      <c r="P71" s="12" t="e">
        <f t="shared" ca="1" si="6"/>
        <v>#NUM!</v>
      </c>
    </row>
    <row r="72" spans="1:16" s="3" customFormat="1" ht="15.6" hidden="1" x14ac:dyDescent="0.3">
      <c r="A72" s="1">
        <f t="shared" si="7"/>
        <v>68</v>
      </c>
      <c r="B72" s="16"/>
      <c r="C72" s="16"/>
      <c r="D72" s="16"/>
      <c r="E72" s="16"/>
      <c r="F72" s="36"/>
      <c r="G72" s="38"/>
      <c r="H72" s="34"/>
      <c r="I72" s="34"/>
      <c r="J72" s="34"/>
      <c r="K72" s="34"/>
      <c r="L72" s="34"/>
      <c r="M72" s="38"/>
      <c r="N72" s="28" t="e">
        <f>SUM(LARGE(H72:L72,{1,2,3}))</f>
        <v>#NUM!</v>
      </c>
      <c r="O72" s="35" t="e">
        <f t="shared" ca="1" si="5"/>
        <v>#NAME?</v>
      </c>
      <c r="P72" s="40" t="e">
        <f t="shared" ca="1" si="6"/>
        <v>#NUM!</v>
      </c>
    </row>
    <row r="73" spans="1:16" s="3" customFormat="1" ht="15.6" hidden="1" x14ac:dyDescent="0.3">
      <c r="A73" s="1">
        <f t="shared" si="7"/>
        <v>69</v>
      </c>
      <c r="B73" s="16"/>
      <c r="C73" s="16"/>
      <c r="D73" s="19"/>
      <c r="E73" s="44"/>
      <c r="F73" s="6"/>
      <c r="G73" s="8"/>
      <c r="H73" s="11"/>
      <c r="I73" s="11"/>
      <c r="J73" s="11"/>
      <c r="K73" s="11"/>
      <c r="L73" s="11"/>
      <c r="M73" s="8"/>
      <c r="N73" s="28" t="e">
        <f>SUM(LARGE(H73:L73,{1,2,3}))</f>
        <v>#NUM!</v>
      </c>
      <c r="O73" s="35" t="e">
        <f t="shared" ca="1" si="5"/>
        <v>#NAME?</v>
      </c>
      <c r="P73" s="12" t="e">
        <f t="shared" ca="1" si="6"/>
        <v>#NUM!</v>
      </c>
    </row>
    <row r="74" spans="1:16" s="3" customFormat="1" ht="15.6" hidden="1" x14ac:dyDescent="0.3">
      <c r="A74" s="1">
        <f t="shared" si="7"/>
        <v>70</v>
      </c>
      <c r="B74" s="16"/>
      <c r="C74" s="16"/>
      <c r="D74" s="16"/>
      <c r="E74" s="16"/>
      <c r="F74" s="36"/>
      <c r="G74" s="37"/>
      <c r="H74" s="34"/>
      <c r="I74" s="34"/>
      <c r="J74" s="34"/>
      <c r="K74" s="34"/>
      <c r="L74" s="34"/>
      <c r="M74" s="37"/>
      <c r="N74" s="28" t="e">
        <f>SUM(LARGE(H74:L74,{1,2,3}))</f>
        <v>#NUM!</v>
      </c>
      <c r="O74" s="35" t="e">
        <f t="shared" ca="1" si="5"/>
        <v>#NAME?</v>
      </c>
      <c r="P74" s="40" t="e">
        <f t="shared" ca="1" si="6"/>
        <v>#NUM!</v>
      </c>
    </row>
    <row r="75" spans="1:16" s="3" customFormat="1" ht="15.6" hidden="1" x14ac:dyDescent="0.3">
      <c r="A75" s="1">
        <f t="shared" si="7"/>
        <v>71</v>
      </c>
      <c r="B75" s="16"/>
      <c r="C75" s="16"/>
      <c r="D75" s="19"/>
      <c r="E75" s="44"/>
      <c r="F75" s="6"/>
      <c r="G75" s="8"/>
      <c r="H75" s="11"/>
      <c r="I75" s="11"/>
      <c r="J75" s="11"/>
      <c r="K75" s="11"/>
      <c r="L75" s="11"/>
      <c r="M75" s="8"/>
      <c r="N75" s="28" t="e">
        <f>SUM(LARGE(H75:L75,{1,2,3}))</f>
        <v>#NUM!</v>
      </c>
      <c r="O75" s="35" t="e">
        <f t="shared" ca="1" si="5"/>
        <v>#NAME?</v>
      </c>
      <c r="P75" s="12" t="e">
        <f t="shared" ca="1" si="6"/>
        <v>#NUM!</v>
      </c>
    </row>
    <row r="76" spans="1:16" s="3" customFormat="1" ht="15.6" hidden="1" x14ac:dyDescent="0.3">
      <c r="A76" s="1">
        <f t="shared" si="7"/>
        <v>72</v>
      </c>
      <c r="B76" s="16"/>
      <c r="C76" s="16"/>
      <c r="D76" s="15"/>
      <c r="E76" s="16"/>
      <c r="F76" s="6"/>
      <c r="G76" s="8"/>
      <c r="H76" s="11"/>
      <c r="I76" s="11"/>
      <c r="J76" s="11"/>
      <c r="K76" s="11"/>
      <c r="L76" s="11"/>
      <c r="M76" s="8"/>
      <c r="N76" s="28" t="e">
        <f>SUM(LARGE(H76:L76,{1,2,3}))</f>
        <v>#NUM!</v>
      </c>
      <c r="O76" s="35" t="e">
        <f t="shared" ca="1" si="5"/>
        <v>#NAME?</v>
      </c>
      <c r="P76" s="12" t="e">
        <f t="shared" ca="1" si="6"/>
        <v>#NUM!</v>
      </c>
    </row>
    <row r="77" spans="1:16" s="3" customFormat="1" ht="15.6" hidden="1" x14ac:dyDescent="0.3">
      <c r="A77" s="1">
        <f t="shared" si="7"/>
        <v>73</v>
      </c>
      <c r="B77" s="17"/>
      <c r="C77" s="17"/>
      <c r="D77" s="15"/>
      <c r="E77" s="18"/>
      <c r="F77" s="6"/>
      <c r="G77" s="8"/>
      <c r="H77" s="11"/>
      <c r="I77" s="11"/>
      <c r="J77" s="11"/>
      <c r="K77" s="11"/>
      <c r="L77" s="11"/>
      <c r="M77" s="8"/>
      <c r="N77" s="28" t="e">
        <f>SUM(LARGE(H77:L77,{1,2,3}))</f>
        <v>#NUM!</v>
      </c>
      <c r="O77" s="35" t="e">
        <f t="shared" ca="1" si="5"/>
        <v>#NAME?</v>
      </c>
      <c r="P77" s="12" t="e">
        <f t="shared" ca="1" si="6"/>
        <v>#NUM!</v>
      </c>
    </row>
    <row r="78" spans="1:16" s="3" customFormat="1" ht="15.6" hidden="1" x14ac:dyDescent="0.3">
      <c r="A78" s="1">
        <f t="shared" si="7"/>
        <v>74</v>
      </c>
      <c r="B78" s="16"/>
      <c r="C78" s="16"/>
      <c r="D78" s="19"/>
      <c r="E78" s="44"/>
      <c r="F78" s="6"/>
      <c r="G78" s="8"/>
      <c r="H78" s="11"/>
      <c r="I78" s="11"/>
      <c r="J78" s="11"/>
      <c r="K78" s="11"/>
      <c r="L78" s="11"/>
      <c r="M78" s="8"/>
      <c r="N78" s="28" t="e">
        <f>SUM(LARGE(H78:L78,{1,2,3}))</f>
        <v>#NUM!</v>
      </c>
      <c r="O78" s="35" t="e">
        <f t="shared" ca="1" si="5"/>
        <v>#NAME?</v>
      </c>
      <c r="P78" s="12" t="e">
        <f t="shared" ca="1" si="6"/>
        <v>#NUM!</v>
      </c>
    </row>
    <row r="79" spans="1:16" s="3" customFormat="1" ht="15.6" hidden="1" x14ac:dyDescent="0.3">
      <c r="A79" s="1">
        <f t="shared" si="7"/>
        <v>75</v>
      </c>
      <c r="B79" s="16"/>
      <c r="C79" s="16"/>
      <c r="D79" s="16"/>
      <c r="E79" s="16"/>
      <c r="F79" s="36"/>
      <c r="G79" s="42"/>
      <c r="H79" s="34"/>
      <c r="I79" s="34"/>
      <c r="J79" s="34"/>
      <c r="K79" s="34"/>
      <c r="L79" s="34"/>
      <c r="M79" s="42"/>
      <c r="N79" s="28" t="e">
        <f>SUM(LARGE(H79:L79,{1,2,3}))</f>
        <v>#NUM!</v>
      </c>
      <c r="O79" s="35" t="e">
        <f t="shared" ca="1" si="5"/>
        <v>#NAME?</v>
      </c>
      <c r="P79" s="40" t="e">
        <f t="shared" ca="1" si="6"/>
        <v>#NUM!</v>
      </c>
    </row>
    <row r="80" spans="1:16" s="3" customFormat="1" ht="15.6" hidden="1" x14ac:dyDescent="0.3">
      <c r="A80" s="1">
        <f t="shared" si="7"/>
        <v>76</v>
      </c>
      <c r="B80" s="16"/>
      <c r="C80" s="16"/>
      <c r="D80" s="19"/>
      <c r="E80" s="16"/>
      <c r="F80" s="36"/>
      <c r="G80" s="37"/>
      <c r="H80" s="34"/>
      <c r="I80" s="34"/>
      <c r="J80" s="34"/>
      <c r="K80" s="34"/>
      <c r="L80" s="34"/>
      <c r="M80" s="37"/>
      <c r="N80" s="28" t="e">
        <f>SUM(LARGE(H80:L80,{1,2,3}))</f>
        <v>#NUM!</v>
      </c>
      <c r="O80" s="35" t="e">
        <f t="shared" ca="1" si="5"/>
        <v>#NAME?</v>
      </c>
      <c r="P80" s="40" t="e">
        <f t="shared" ca="1" si="6"/>
        <v>#NUM!</v>
      </c>
    </row>
    <row r="81" spans="1:16" s="3" customFormat="1" ht="15.6" hidden="1" x14ac:dyDescent="0.3">
      <c r="A81" s="1">
        <f t="shared" si="7"/>
        <v>77</v>
      </c>
      <c r="B81" s="17"/>
      <c r="C81" s="17"/>
      <c r="D81" s="15"/>
      <c r="E81" s="18"/>
      <c r="F81" s="6"/>
      <c r="G81" s="8"/>
      <c r="H81" s="11"/>
      <c r="I81" s="11"/>
      <c r="J81" s="11"/>
      <c r="K81" s="11"/>
      <c r="L81" s="11"/>
      <c r="M81" s="8"/>
      <c r="N81" s="28" t="e">
        <f>SUM(LARGE(H81:L81,{1,2,3}))</f>
        <v>#NUM!</v>
      </c>
      <c r="O81" s="35" t="e">
        <f t="shared" ca="1" si="5"/>
        <v>#NAME?</v>
      </c>
      <c r="P81" s="12" t="e">
        <f t="shared" ca="1" si="6"/>
        <v>#NUM!</v>
      </c>
    </row>
    <row r="82" spans="1:16" s="3" customFormat="1" ht="15.6" hidden="1" x14ac:dyDescent="0.3">
      <c r="A82" s="1">
        <f t="shared" si="7"/>
        <v>78</v>
      </c>
      <c r="B82" s="16"/>
      <c r="C82" s="16"/>
      <c r="D82" s="19"/>
      <c r="E82" s="44"/>
      <c r="F82" s="6"/>
      <c r="G82" s="8"/>
      <c r="H82" s="11"/>
      <c r="I82" s="11"/>
      <c r="J82" s="11"/>
      <c r="K82" s="11"/>
      <c r="L82" s="11"/>
      <c r="M82" s="8"/>
      <c r="N82" s="28" t="e">
        <f>SUM(LARGE(H82:L82,{1,2,3}))</f>
        <v>#NUM!</v>
      </c>
      <c r="O82" s="35" t="e">
        <f t="shared" ca="1" si="5"/>
        <v>#NAME?</v>
      </c>
      <c r="P82" s="12" t="e">
        <f t="shared" ca="1" si="6"/>
        <v>#NUM!</v>
      </c>
    </row>
    <row r="83" spans="1:16" s="3" customFormat="1" ht="15.6" hidden="1" x14ac:dyDescent="0.3">
      <c r="A83" s="1">
        <f t="shared" si="7"/>
        <v>79</v>
      </c>
      <c r="B83" s="16"/>
      <c r="C83" s="16"/>
      <c r="D83" s="16"/>
      <c r="E83" s="16"/>
      <c r="F83" s="36"/>
      <c r="G83" s="38"/>
      <c r="H83" s="34"/>
      <c r="I83" s="34"/>
      <c r="J83" s="34"/>
      <c r="K83" s="34"/>
      <c r="L83" s="34"/>
      <c r="M83" s="38"/>
      <c r="N83" s="28" t="e">
        <f>SUM(LARGE(H83:L83,{1,2,3}))</f>
        <v>#NUM!</v>
      </c>
      <c r="O83" s="35" t="e">
        <f t="shared" ca="1" si="5"/>
        <v>#NAME?</v>
      </c>
      <c r="P83" s="40" t="e">
        <f t="shared" ca="1" si="6"/>
        <v>#NUM!</v>
      </c>
    </row>
    <row r="84" spans="1:16" s="3" customFormat="1" ht="15.6" hidden="1" x14ac:dyDescent="0.3">
      <c r="A84" s="1">
        <f t="shared" si="7"/>
        <v>80</v>
      </c>
      <c r="B84" s="16"/>
      <c r="C84" s="16"/>
      <c r="D84" s="16"/>
      <c r="E84" s="16"/>
      <c r="F84" s="36"/>
      <c r="G84" s="38"/>
      <c r="H84" s="34"/>
      <c r="I84" s="34"/>
      <c r="J84" s="34"/>
      <c r="K84" s="34"/>
      <c r="L84" s="34"/>
      <c r="M84" s="38"/>
      <c r="N84" s="28" t="e">
        <f>SUM(LARGE(H84:L84,{1,2,3}))</f>
        <v>#NUM!</v>
      </c>
      <c r="O84" s="35" t="e">
        <f t="shared" ca="1" si="5"/>
        <v>#NAME?</v>
      </c>
      <c r="P84" s="40" t="e">
        <f t="shared" ca="1" si="6"/>
        <v>#NUM!</v>
      </c>
    </row>
    <row r="85" spans="1:16" s="3" customFormat="1" ht="15.6" hidden="1" x14ac:dyDescent="0.3">
      <c r="A85" s="1">
        <f t="shared" si="7"/>
        <v>81</v>
      </c>
      <c r="B85" s="16"/>
      <c r="C85" s="16"/>
      <c r="D85" s="19"/>
      <c r="E85" s="44"/>
      <c r="F85" s="6"/>
      <c r="G85" s="8"/>
      <c r="H85" s="11"/>
      <c r="I85" s="11"/>
      <c r="J85" s="11"/>
      <c r="K85" s="11"/>
      <c r="L85" s="11"/>
      <c r="M85" s="8"/>
      <c r="N85" s="28" t="e">
        <f>SUM(LARGE(H85:L85,{1,2,3}))</f>
        <v>#NUM!</v>
      </c>
      <c r="O85" s="35" t="e">
        <f t="shared" ca="1" si="5"/>
        <v>#NAME?</v>
      </c>
      <c r="P85" s="12" t="e">
        <f t="shared" ca="1" si="6"/>
        <v>#NUM!</v>
      </c>
    </row>
    <row r="86" spans="1:16" s="3" customFormat="1" ht="15.6" hidden="1" x14ac:dyDescent="0.3">
      <c r="A86" s="1">
        <f t="shared" si="7"/>
        <v>82</v>
      </c>
      <c r="B86" s="16"/>
      <c r="C86" s="16"/>
      <c r="D86" s="19"/>
      <c r="E86" s="44"/>
      <c r="F86" s="6"/>
      <c r="G86" s="8"/>
      <c r="H86" s="11"/>
      <c r="I86" s="11"/>
      <c r="J86" s="11"/>
      <c r="K86" s="11"/>
      <c r="L86" s="11"/>
      <c r="M86" s="8"/>
      <c r="N86" s="28" t="e">
        <f>SUM(LARGE(H86:L86,{1,2,3}))</f>
        <v>#NUM!</v>
      </c>
      <c r="O86" s="35" t="e">
        <f t="shared" ca="1" si="5"/>
        <v>#NAME?</v>
      </c>
      <c r="P86" s="12" t="e">
        <f t="shared" ca="1" si="6"/>
        <v>#NUM!</v>
      </c>
    </row>
    <row r="87" spans="1:16" s="3" customFormat="1" ht="15.6" hidden="1" x14ac:dyDescent="0.3">
      <c r="A87" s="1">
        <f t="shared" si="7"/>
        <v>83</v>
      </c>
      <c r="B87" s="16"/>
      <c r="C87" s="16"/>
      <c r="D87" s="19"/>
      <c r="E87" s="44"/>
      <c r="F87" s="6"/>
      <c r="G87" s="8"/>
      <c r="H87" s="11"/>
      <c r="I87" s="11"/>
      <c r="J87" s="11"/>
      <c r="K87" s="11"/>
      <c r="L87" s="11"/>
      <c r="M87" s="8"/>
      <c r="N87" s="28" t="e">
        <f>SUM(LARGE(H87:L87,{1,2,3}))</f>
        <v>#NUM!</v>
      </c>
      <c r="O87" s="35" t="e">
        <f t="shared" ca="1" si="5"/>
        <v>#NAME?</v>
      </c>
      <c r="P87" s="12" t="e">
        <f t="shared" ca="1" si="6"/>
        <v>#NUM!</v>
      </c>
    </row>
    <row r="88" spans="1:16" s="3" customFormat="1" ht="15.6" hidden="1" x14ac:dyDescent="0.3">
      <c r="A88" s="1">
        <f t="shared" si="7"/>
        <v>84</v>
      </c>
      <c r="B88" s="16"/>
      <c r="C88" s="16"/>
      <c r="D88" s="19"/>
      <c r="E88" s="44"/>
      <c r="F88" s="6"/>
      <c r="G88" s="8"/>
      <c r="H88" s="11"/>
      <c r="I88" s="11"/>
      <c r="J88" s="11"/>
      <c r="K88" s="11"/>
      <c r="L88" s="11"/>
      <c r="M88" s="8"/>
      <c r="N88" s="28" t="e">
        <f>SUM(LARGE(H88:L88,{1,2,3}))</f>
        <v>#NUM!</v>
      </c>
      <c r="O88" s="35" t="e">
        <f t="shared" ca="1" si="5"/>
        <v>#NAME?</v>
      </c>
      <c r="P88" s="12" t="e">
        <f t="shared" ca="1" si="6"/>
        <v>#NUM!</v>
      </c>
    </row>
    <row r="89" spans="1:16" s="3" customFormat="1" ht="15.6" hidden="1" x14ac:dyDescent="0.3">
      <c r="A89" s="1">
        <f t="shared" si="7"/>
        <v>85</v>
      </c>
      <c r="B89" s="16"/>
      <c r="C89" s="16"/>
      <c r="D89" s="15"/>
      <c r="E89" s="16"/>
      <c r="F89" s="6"/>
      <c r="G89" s="8"/>
      <c r="H89" s="11"/>
      <c r="I89" s="11"/>
      <c r="J89" s="11"/>
      <c r="K89" s="11"/>
      <c r="L89" s="11"/>
      <c r="M89" s="8"/>
      <c r="N89" s="28" t="e">
        <f>SUM(LARGE(H89:L89,{1,2,3}))</f>
        <v>#NUM!</v>
      </c>
      <c r="O89" s="35" t="e">
        <f t="shared" ca="1" si="5"/>
        <v>#NAME?</v>
      </c>
      <c r="P89" s="12" t="e">
        <f t="shared" ca="1" si="6"/>
        <v>#NUM!</v>
      </c>
    </row>
    <row r="90" spans="1:16" s="3" customFormat="1" ht="15.6" hidden="1" x14ac:dyDescent="0.3">
      <c r="A90" s="1">
        <f t="shared" si="7"/>
        <v>86</v>
      </c>
      <c r="B90" s="17"/>
      <c r="C90" s="17"/>
      <c r="D90" s="15"/>
      <c r="E90" s="18"/>
      <c r="F90" s="6"/>
      <c r="G90" s="8"/>
      <c r="H90" s="11"/>
      <c r="I90" s="11"/>
      <c r="J90" s="11"/>
      <c r="K90" s="11"/>
      <c r="L90" s="11"/>
      <c r="M90" s="8"/>
      <c r="N90" s="28" t="e">
        <f>SUM(LARGE(H90:L90,{1,2,3}))</f>
        <v>#NUM!</v>
      </c>
      <c r="O90" s="35" t="e">
        <f t="shared" ca="1" si="5"/>
        <v>#NAME?</v>
      </c>
      <c r="P90" s="12" t="e">
        <f t="shared" ca="1" si="6"/>
        <v>#NUM!</v>
      </c>
    </row>
    <row r="91" spans="1:16" s="3" customFormat="1" ht="15.6" hidden="1" x14ac:dyDescent="0.3">
      <c r="A91" s="1">
        <f t="shared" si="7"/>
        <v>87</v>
      </c>
      <c r="B91" s="16"/>
      <c r="C91" s="16"/>
      <c r="D91" s="16"/>
      <c r="E91" s="16"/>
      <c r="F91" s="36"/>
      <c r="G91" s="38"/>
      <c r="H91" s="34"/>
      <c r="I91" s="34"/>
      <c r="J91" s="34"/>
      <c r="K91" s="34"/>
      <c r="L91" s="34"/>
      <c r="M91" s="38"/>
      <c r="N91" s="28" t="e">
        <f>SUM(LARGE(H91:L91,{1,2,3}))</f>
        <v>#NUM!</v>
      </c>
      <c r="O91" s="35" t="e">
        <f t="shared" ref="O91:O100" ca="1" si="8">_xlfn.SWITCH(F91,11,1,10,5/4,9,5/4,8,5/4,7,5/4,6,5/4,5,5/4,4,5/4,3,5/4,2,5/4,1,5/4,0)</f>
        <v>#NAME?</v>
      </c>
      <c r="P91" s="40" t="e">
        <f t="shared" ca="1" si="6"/>
        <v>#NUM!</v>
      </c>
    </row>
    <row r="92" spans="1:16" s="3" customFormat="1" ht="15.6" hidden="1" x14ac:dyDescent="0.3">
      <c r="A92" s="1">
        <f t="shared" si="7"/>
        <v>88</v>
      </c>
      <c r="B92" s="16"/>
      <c r="C92" s="16"/>
      <c r="D92" s="16"/>
      <c r="E92" s="16"/>
      <c r="F92" s="36"/>
      <c r="G92" s="37"/>
      <c r="H92" s="34"/>
      <c r="I92" s="34"/>
      <c r="J92" s="34"/>
      <c r="K92" s="34"/>
      <c r="L92" s="34"/>
      <c r="M92" s="37"/>
      <c r="N92" s="28" t="e">
        <f>SUM(LARGE(H92:L92,{1,2,3}))</f>
        <v>#NUM!</v>
      </c>
      <c r="O92" s="35" t="e">
        <f t="shared" ca="1" si="8"/>
        <v>#NAME?</v>
      </c>
      <c r="P92" s="40" t="e">
        <f t="shared" ca="1" si="6"/>
        <v>#NUM!</v>
      </c>
    </row>
    <row r="93" spans="1:16" s="3" customFormat="1" ht="15.6" hidden="1" x14ac:dyDescent="0.3">
      <c r="A93" s="1">
        <f t="shared" si="7"/>
        <v>89</v>
      </c>
      <c r="B93" s="16"/>
      <c r="C93" s="16"/>
      <c r="D93" s="16"/>
      <c r="E93" s="16"/>
      <c r="F93" s="36"/>
      <c r="G93" s="38"/>
      <c r="H93" s="34"/>
      <c r="I93" s="34"/>
      <c r="J93" s="34"/>
      <c r="K93" s="34"/>
      <c r="L93" s="34"/>
      <c r="M93" s="38"/>
      <c r="N93" s="28" t="e">
        <f>SUM(LARGE(H93:L93,{1,2,3}))</f>
        <v>#NUM!</v>
      </c>
      <c r="O93" s="35" t="e">
        <f t="shared" ca="1" si="8"/>
        <v>#NAME?</v>
      </c>
      <c r="P93" s="40" t="e">
        <f t="shared" ca="1" si="6"/>
        <v>#NUM!</v>
      </c>
    </row>
    <row r="94" spans="1:16" s="3" customFormat="1" ht="15.6" hidden="1" x14ac:dyDescent="0.3">
      <c r="A94" s="1">
        <f t="shared" si="7"/>
        <v>90</v>
      </c>
      <c r="B94" s="16"/>
      <c r="C94" s="16"/>
      <c r="D94" s="19"/>
      <c r="E94" s="44"/>
      <c r="F94" s="6"/>
      <c r="G94" s="8"/>
      <c r="H94" s="11"/>
      <c r="I94" s="11"/>
      <c r="J94" s="11"/>
      <c r="K94" s="11"/>
      <c r="L94" s="11"/>
      <c r="M94" s="8"/>
      <c r="N94" s="28" t="e">
        <f>SUM(LARGE(H94:L94,{1,2,3}))</f>
        <v>#NUM!</v>
      </c>
      <c r="O94" s="35" t="e">
        <f t="shared" ca="1" si="8"/>
        <v>#NAME?</v>
      </c>
      <c r="P94" s="12" t="e">
        <f t="shared" ca="1" si="6"/>
        <v>#NUM!</v>
      </c>
    </row>
    <row r="95" spans="1:16" s="3" customFormat="1" ht="15.6" hidden="1" x14ac:dyDescent="0.3">
      <c r="A95" s="1">
        <f t="shared" si="7"/>
        <v>91</v>
      </c>
      <c r="B95" s="18"/>
      <c r="C95" s="18"/>
      <c r="D95" s="15"/>
      <c r="E95" s="18"/>
      <c r="F95" s="6"/>
      <c r="G95" s="8"/>
      <c r="H95" s="11"/>
      <c r="I95" s="11"/>
      <c r="J95" s="11"/>
      <c r="K95" s="11"/>
      <c r="L95" s="11"/>
      <c r="M95" s="8"/>
      <c r="N95" s="28" t="e">
        <f>SUM(LARGE(H95:L95,{1,2,3}))</f>
        <v>#NUM!</v>
      </c>
      <c r="O95" s="35" t="e">
        <f t="shared" ca="1" si="8"/>
        <v>#NAME?</v>
      </c>
      <c r="P95" s="12" t="e">
        <f t="shared" ca="1" si="6"/>
        <v>#NUM!</v>
      </c>
    </row>
    <row r="96" spans="1:16" s="3" customFormat="1" ht="15.6" hidden="1" x14ac:dyDescent="0.3">
      <c r="A96" s="1">
        <f t="shared" si="7"/>
        <v>92</v>
      </c>
      <c r="B96" s="16"/>
      <c r="C96" s="16"/>
      <c r="D96" s="19"/>
      <c r="E96" s="44"/>
      <c r="F96" s="6"/>
      <c r="H96" s="11"/>
      <c r="I96" s="11"/>
      <c r="J96" s="11"/>
      <c r="K96" s="11"/>
      <c r="L96" s="11"/>
      <c r="M96" s="8"/>
      <c r="N96" s="28" t="e">
        <f>SUM(LARGE(H96:L96,{1,2,3}))</f>
        <v>#NUM!</v>
      </c>
      <c r="O96" s="35" t="e">
        <f t="shared" ca="1" si="8"/>
        <v>#NAME?</v>
      </c>
      <c r="P96" s="12" t="e">
        <f t="shared" ca="1" si="6"/>
        <v>#NUM!</v>
      </c>
    </row>
    <row r="97" spans="1:16" s="3" customFormat="1" ht="15.6" hidden="1" x14ac:dyDescent="0.3">
      <c r="A97" s="1">
        <f t="shared" si="7"/>
        <v>93</v>
      </c>
      <c r="B97" s="16"/>
      <c r="C97" s="16"/>
      <c r="D97" s="15"/>
      <c r="E97" s="16"/>
      <c r="F97" s="6"/>
      <c r="G97" s="8"/>
      <c r="H97" s="11"/>
      <c r="I97" s="11"/>
      <c r="J97" s="11"/>
      <c r="K97" s="11"/>
      <c r="L97" s="11"/>
      <c r="M97" s="8"/>
      <c r="N97" s="28" t="e">
        <f>SUM(LARGE(H97:L97,{1,2,3}))</f>
        <v>#NUM!</v>
      </c>
      <c r="O97" s="35" t="e">
        <f t="shared" ca="1" si="8"/>
        <v>#NAME?</v>
      </c>
      <c r="P97" s="12" t="e">
        <f t="shared" ca="1" si="6"/>
        <v>#NUM!</v>
      </c>
    </row>
    <row r="98" spans="1:16" s="3" customFormat="1" ht="15.6" hidden="1" x14ac:dyDescent="0.3">
      <c r="A98" s="1">
        <f t="shared" si="7"/>
        <v>94</v>
      </c>
      <c r="B98" s="16"/>
      <c r="C98" s="16"/>
      <c r="D98" s="15"/>
      <c r="E98" s="16"/>
      <c r="F98" s="6"/>
      <c r="G98" s="8"/>
      <c r="H98" s="11"/>
      <c r="I98" s="11"/>
      <c r="J98" s="11"/>
      <c r="K98" s="11"/>
      <c r="L98" s="11"/>
      <c r="M98" s="8"/>
      <c r="N98" s="28" t="e">
        <f>SUM(LARGE(H98:L98,{1,2,3}))</f>
        <v>#NUM!</v>
      </c>
      <c r="O98" s="35" t="e">
        <f t="shared" ca="1" si="8"/>
        <v>#NAME?</v>
      </c>
      <c r="P98" s="12" t="e">
        <f t="shared" ca="1" si="6"/>
        <v>#NUM!</v>
      </c>
    </row>
    <row r="99" spans="1:16" s="3" customFormat="1" ht="15.6" hidden="1" x14ac:dyDescent="0.3">
      <c r="A99" s="1">
        <f t="shared" si="7"/>
        <v>95</v>
      </c>
      <c r="B99" s="16"/>
      <c r="C99" s="16"/>
      <c r="D99" s="15"/>
      <c r="E99" s="16"/>
      <c r="F99" s="6"/>
      <c r="G99" s="8"/>
      <c r="H99" s="11"/>
      <c r="I99" s="11"/>
      <c r="J99" s="11"/>
      <c r="K99" s="11"/>
      <c r="L99" s="11"/>
      <c r="M99" s="8"/>
      <c r="N99" s="28" t="e">
        <f>SUM(LARGE(H99:L99,{1,2,3}))</f>
        <v>#NUM!</v>
      </c>
      <c r="O99" s="35" t="e">
        <f t="shared" ca="1" si="8"/>
        <v>#NAME?</v>
      </c>
      <c r="P99" s="12" t="e">
        <f t="shared" ca="1" si="6"/>
        <v>#NUM!</v>
      </c>
    </row>
    <row r="100" spans="1:16" s="3" customFormat="1" ht="15.6" hidden="1" x14ac:dyDescent="0.3">
      <c r="A100" s="1">
        <f t="shared" si="7"/>
        <v>96</v>
      </c>
      <c r="B100" s="16"/>
      <c r="C100" s="16"/>
      <c r="D100" s="19"/>
      <c r="E100" s="44"/>
      <c r="F100" s="6"/>
      <c r="G100" s="8"/>
      <c r="H100" s="11"/>
      <c r="I100" s="11"/>
      <c r="J100" s="11"/>
      <c r="K100" s="11"/>
      <c r="L100" s="11"/>
      <c r="M100" s="8"/>
      <c r="N100" s="28" t="e">
        <f>SUM(LARGE(H100:L100,{1,2,3}))</f>
        <v>#NUM!</v>
      </c>
      <c r="O100" s="35" t="e">
        <f t="shared" ca="1" si="8"/>
        <v>#NAME?</v>
      </c>
      <c r="P100" s="12" t="e">
        <f t="shared" ca="1" si="6"/>
        <v>#NUM!</v>
      </c>
    </row>
    <row r="101" spans="1:16" s="3" customFormat="1" ht="31.8" customHeight="1" x14ac:dyDescent="0.3">
      <c r="A101" s="1">
        <f>1+A4</f>
        <v>1</v>
      </c>
      <c r="B101" s="48" t="s">
        <v>78</v>
      </c>
      <c r="C101" s="48" t="s">
        <v>79</v>
      </c>
      <c r="D101" s="48" t="s">
        <v>37</v>
      </c>
      <c r="E101" s="48" t="s">
        <v>52</v>
      </c>
      <c r="F101" s="52">
        <v>9</v>
      </c>
      <c r="G101" s="38"/>
      <c r="H101" s="63">
        <v>0</v>
      </c>
      <c r="I101" s="63">
        <v>0</v>
      </c>
      <c r="J101" s="63">
        <v>4</v>
      </c>
      <c r="K101" s="63">
        <v>5</v>
      </c>
      <c r="L101" s="63">
        <v>5</v>
      </c>
      <c r="M101" s="38"/>
      <c r="N101" s="28">
        <f>SUM(LARGE(H101:L101,{1,2,3}))</f>
        <v>14</v>
      </c>
      <c r="O101" s="122">
        <f t="shared" ref="O101:O106" si="9">5/4</f>
        <v>1.25</v>
      </c>
      <c r="P101" s="123">
        <f t="shared" ref="P101:P118" si="10">N101*O101</f>
        <v>17.5</v>
      </c>
    </row>
    <row r="102" spans="1:16" s="3" customFormat="1" ht="31.8" customHeight="1" x14ac:dyDescent="0.3">
      <c r="A102" s="1">
        <f t="shared" si="7"/>
        <v>2</v>
      </c>
      <c r="B102" s="48" t="s">
        <v>192</v>
      </c>
      <c r="C102" s="48" t="s">
        <v>167</v>
      </c>
      <c r="D102" s="53" t="s">
        <v>37</v>
      </c>
      <c r="E102" s="51" t="s">
        <v>188</v>
      </c>
      <c r="F102" s="50">
        <v>10</v>
      </c>
      <c r="G102" s="8"/>
      <c r="H102" s="74">
        <v>4</v>
      </c>
      <c r="I102" s="74">
        <v>4</v>
      </c>
      <c r="J102" s="74">
        <v>4</v>
      </c>
      <c r="K102" s="74">
        <v>5</v>
      </c>
      <c r="L102" s="74">
        <v>5</v>
      </c>
      <c r="M102" s="8"/>
      <c r="N102" s="28">
        <f>SUM(LARGE(H102:L102,{1,2,3}))</f>
        <v>14</v>
      </c>
      <c r="O102" s="122">
        <f t="shared" si="9"/>
        <v>1.25</v>
      </c>
      <c r="P102" s="123">
        <f t="shared" si="10"/>
        <v>17.5</v>
      </c>
    </row>
    <row r="103" spans="1:16" s="3" customFormat="1" ht="31.8" customHeight="1" x14ac:dyDescent="0.3">
      <c r="A103" s="1">
        <f t="shared" si="7"/>
        <v>3</v>
      </c>
      <c r="B103" s="48" t="s">
        <v>20</v>
      </c>
      <c r="C103" s="48" t="s">
        <v>21</v>
      </c>
      <c r="D103" s="48" t="s">
        <v>12</v>
      </c>
      <c r="E103" s="49" t="s">
        <v>22</v>
      </c>
      <c r="F103" s="52">
        <v>10</v>
      </c>
      <c r="G103" s="38"/>
      <c r="H103" s="63">
        <v>4</v>
      </c>
      <c r="I103" s="63">
        <v>4</v>
      </c>
      <c r="J103" s="63">
        <v>4</v>
      </c>
      <c r="K103" s="63">
        <v>5</v>
      </c>
      <c r="L103" s="63">
        <v>3</v>
      </c>
      <c r="M103" s="38"/>
      <c r="N103" s="28">
        <f>SUM(LARGE(H103:L103,{1,2,3}))</f>
        <v>13</v>
      </c>
      <c r="O103" s="122">
        <f t="shared" si="9"/>
        <v>1.25</v>
      </c>
      <c r="P103" s="123">
        <f t="shared" si="10"/>
        <v>16.25</v>
      </c>
    </row>
    <row r="104" spans="1:16" s="3" customFormat="1" ht="31.8" customHeight="1" x14ac:dyDescent="0.3">
      <c r="A104" s="1">
        <f t="shared" si="7"/>
        <v>4</v>
      </c>
      <c r="B104" s="48" t="s">
        <v>32</v>
      </c>
      <c r="C104" s="48" t="s">
        <v>33</v>
      </c>
      <c r="D104" s="48" t="s">
        <v>34</v>
      </c>
      <c r="E104" s="48" t="s">
        <v>35</v>
      </c>
      <c r="F104" s="52">
        <v>10</v>
      </c>
      <c r="G104" s="37"/>
      <c r="H104" s="63">
        <v>4</v>
      </c>
      <c r="I104" s="63">
        <v>0</v>
      </c>
      <c r="J104" s="63">
        <v>4</v>
      </c>
      <c r="K104" s="63">
        <v>3</v>
      </c>
      <c r="L104" s="63">
        <v>0</v>
      </c>
      <c r="M104" s="37"/>
      <c r="N104" s="28">
        <f>SUM(LARGE(H104:L104,{1,2,3}))</f>
        <v>11</v>
      </c>
      <c r="O104" s="122">
        <f t="shared" si="9"/>
        <v>1.25</v>
      </c>
      <c r="P104" s="123">
        <f t="shared" si="10"/>
        <v>13.75</v>
      </c>
    </row>
    <row r="105" spans="1:16" s="3" customFormat="1" ht="31.8" customHeight="1" x14ac:dyDescent="0.3">
      <c r="A105" s="1">
        <f t="shared" si="7"/>
        <v>5</v>
      </c>
      <c r="B105" s="48" t="s">
        <v>47</v>
      </c>
      <c r="C105" s="48" t="s">
        <v>11</v>
      </c>
      <c r="D105" s="53" t="s">
        <v>48</v>
      </c>
      <c r="E105" s="49" t="s">
        <v>49</v>
      </c>
      <c r="F105" s="50">
        <v>10</v>
      </c>
      <c r="G105" s="8"/>
      <c r="H105" s="74">
        <v>4</v>
      </c>
      <c r="I105" s="74">
        <v>0</v>
      </c>
      <c r="J105" s="74">
        <v>1</v>
      </c>
      <c r="K105" s="74">
        <v>5</v>
      </c>
      <c r="L105" s="74">
        <v>2</v>
      </c>
      <c r="M105" s="8"/>
      <c r="N105" s="28">
        <f>SUM(LARGE(H105:L105,{1,2,3}))</f>
        <v>11</v>
      </c>
      <c r="O105" s="122">
        <f t="shared" si="9"/>
        <v>1.25</v>
      </c>
      <c r="P105" s="123">
        <f t="shared" si="10"/>
        <v>13.75</v>
      </c>
    </row>
    <row r="106" spans="1:16" s="3" customFormat="1" ht="31.8" customHeight="1" x14ac:dyDescent="0.3">
      <c r="A106" s="1">
        <f t="shared" si="7"/>
        <v>6</v>
      </c>
      <c r="B106" s="48" t="s">
        <v>187</v>
      </c>
      <c r="C106" s="48" t="s">
        <v>61</v>
      </c>
      <c r="D106" s="56" t="s">
        <v>37</v>
      </c>
      <c r="E106" s="48" t="s">
        <v>188</v>
      </c>
      <c r="F106" s="50">
        <v>10</v>
      </c>
      <c r="G106" s="8"/>
      <c r="H106" s="74">
        <v>4</v>
      </c>
      <c r="I106" s="74">
        <v>0</v>
      </c>
      <c r="J106" s="74">
        <v>4</v>
      </c>
      <c r="K106" s="74">
        <v>0</v>
      </c>
      <c r="L106" s="74">
        <v>0</v>
      </c>
      <c r="M106" s="8"/>
      <c r="N106" s="28">
        <f>SUM(LARGE(H106:L106,{1,2,3}))</f>
        <v>8</v>
      </c>
      <c r="O106" s="122">
        <f t="shared" si="9"/>
        <v>1.25</v>
      </c>
      <c r="P106" s="123">
        <f t="shared" si="10"/>
        <v>10</v>
      </c>
    </row>
    <row r="107" spans="1:16" s="79" customFormat="1" ht="31.8" customHeight="1" x14ac:dyDescent="0.3">
      <c r="A107" s="73">
        <f t="shared" si="7"/>
        <v>7</v>
      </c>
      <c r="B107" s="64" t="s">
        <v>189</v>
      </c>
      <c r="C107" s="64" t="s">
        <v>190</v>
      </c>
      <c r="D107" s="88" t="s">
        <v>37</v>
      </c>
      <c r="E107" s="75" t="s">
        <v>191</v>
      </c>
      <c r="F107" s="63">
        <v>10</v>
      </c>
      <c r="G107" s="67"/>
      <c r="H107" s="74">
        <v>4</v>
      </c>
      <c r="I107" s="74">
        <v>0</v>
      </c>
      <c r="J107" s="74">
        <v>1</v>
      </c>
      <c r="K107" s="74">
        <v>3</v>
      </c>
      <c r="L107" s="74">
        <v>0</v>
      </c>
      <c r="M107" s="67"/>
      <c r="N107" s="121">
        <f>SUM(LARGE(H107:L107,{1,2,3}))</f>
        <v>8</v>
      </c>
      <c r="O107" s="122">
        <f>5/4</f>
        <v>1.25</v>
      </c>
      <c r="P107" s="123">
        <f t="shared" si="10"/>
        <v>10</v>
      </c>
    </row>
    <row r="108" spans="1:16" s="79" customFormat="1" ht="31.8" customHeight="1" x14ac:dyDescent="0.3">
      <c r="A108" s="73">
        <f t="shared" si="7"/>
        <v>8</v>
      </c>
      <c r="B108" s="64" t="s">
        <v>184</v>
      </c>
      <c r="C108" s="64" t="s">
        <v>61</v>
      </c>
      <c r="D108" s="64" t="s">
        <v>120</v>
      </c>
      <c r="E108" s="64" t="s">
        <v>185</v>
      </c>
      <c r="F108" s="63">
        <v>11</v>
      </c>
      <c r="G108" s="67"/>
      <c r="H108" s="63">
        <v>2</v>
      </c>
      <c r="I108" s="63">
        <v>0</v>
      </c>
      <c r="J108" s="63">
        <v>4</v>
      </c>
      <c r="K108" s="63">
        <v>3</v>
      </c>
      <c r="L108" s="63">
        <v>0</v>
      </c>
      <c r="M108" s="67"/>
      <c r="N108" s="121">
        <f>SUM(LARGE(H108:L108,{1,2,3}))</f>
        <v>9</v>
      </c>
      <c r="O108" s="122">
        <v>1</v>
      </c>
      <c r="P108" s="70">
        <f t="shared" si="10"/>
        <v>9</v>
      </c>
    </row>
    <row r="109" spans="1:16" s="79" customFormat="1" ht="31.8" customHeight="1" x14ac:dyDescent="0.3">
      <c r="A109" s="73">
        <f t="shared" si="7"/>
        <v>9</v>
      </c>
      <c r="B109" s="64" t="s">
        <v>17</v>
      </c>
      <c r="C109" s="64" t="s">
        <v>18</v>
      </c>
      <c r="D109" s="64" t="s">
        <v>12</v>
      </c>
      <c r="E109" s="77" t="s">
        <v>19</v>
      </c>
      <c r="F109" s="63">
        <v>10</v>
      </c>
      <c r="H109" s="63">
        <v>2</v>
      </c>
      <c r="I109" s="63">
        <v>0</v>
      </c>
      <c r="J109" s="63">
        <v>4</v>
      </c>
      <c r="K109" s="63">
        <v>0</v>
      </c>
      <c r="L109" s="63">
        <v>0</v>
      </c>
      <c r="N109" s="121">
        <f>SUM(LARGE(H109:L109,{1,2,3}))</f>
        <v>6</v>
      </c>
      <c r="O109" s="122">
        <f t="shared" ref="O109:O117" si="11">5/4</f>
        <v>1.25</v>
      </c>
      <c r="P109" s="70">
        <f t="shared" si="10"/>
        <v>7.5</v>
      </c>
    </row>
    <row r="110" spans="1:16" s="79" customFormat="1" ht="31.8" customHeight="1" x14ac:dyDescent="0.3">
      <c r="A110" s="73">
        <f t="shared" si="7"/>
        <v>10</v>
      </c>
      <c r="B110" s="64" t="s">
        <v>50</v>
      </c>
      <c r="C110" s="64" t="s">
        <v>51</v>
      </c>
      <c r="D110" s="88" t="s">
        <v>37</v>
      </c>
      <c r="E110" s="77" t="s">
        <v>52</v>
      </c>
      <c r="F110" s="63">
        <v>10</v>
      </c>
      <c r="G110" s="67"/>
      <c r="H110" s="74">
        <v>1</v>
      </c>
      <c r="I110" s="74">
        <v>4</v>
      </c>
      <c r="J110" s="74">
        <v>0</v>
      </c>
      <c r="K110" s="74">
        <v>1</v>
      </c>
      <c r="L110" s="74">
        <v>0</v>
      </c>
      <c r="M110" s="67"/>
      <c r="N110" s="121">
        <f>SUM(LARGE(H110:L110,{1,2,3}))</f>
        <v>6</v>
      </c>
      <c r="O110" s="122">
        <f t="shared" si="11"/>
        <v>1.25</v>
      </c>
      <c r="P110" s="70">
        <f t="shared" si="10"/>
        <v>7.5</v>
      </c>
    </row>
    <row r="111" spans="1:16" s="130" customFormat="1" ht="31.8" customHeight="1" x14ac:dyDescent="0.3">
      <c r="A111" s="124">
        <f>A110+1</f>
        <v>11</v>
      </c>
      <c r="B111" s="72" t="s">
        <v>117</v>
      </c>
      <c r="C111" s="72" t="s">
        <v>118</v>
      </c>
      <c r="D111" s="125" t="s">
        <v>120</v>
      </c>
      <c r="E111" s="126" t="s">
        <v>193</v>
      </c>
      <c r="F111" s="85">
        <v>11</v>
      </c>
      <c r="G111" s="91"/>
      <c r="H111" s="86">
        <v>4</v>
      </c>
      <c r="I111" s="86">
        <v>0</v>
      </c>
      <c r="J111" s="86">
        <v>0</v>
      </c>
      <c r="K111" s="86">
        <v>2</v>
      </c>
      <c r="L111" s="86">
        <v>0</v>
      </c>
      <c r="M111" s="91"/>
      <c r="N111" s="127">
        <f>SUM(LARGE(H111:L111,{1,2,3}))</f>
        <v>6</v>
      </c>
      <c r="O111" s="128">
        <v>1</v>
      </c>
      <c r="P111" s="129">
        <f t="shared" si="10"/>
        <v>6</v>
      </c>
    </row>
    <row r="112" spans="1:16" s="130" customFormat="1" ht="31.8" customHeight="1" x14ac:dyDescent="0.3">
      <c r="A112" s="124">
        <f t="shared" si="7"/>
        <v>12</v>
      </c>
      <c r="B112" s="72" t="s">
        <v>83</v>
      </c>
      <c r="C112" s="72" t="s">
        <v>84</v>
      </c>
      <c r="D112" s="125" t="s">
        <v>45</v>
      </c>
      <c r="E112" s="131" t="s">
        <v>85</v>
      </c>
      <c r="F112" s="85">
        <v>10</v>
      </c>
      <c r="G112" s="91"/>
      <c r="H112" s="86">
        <v>0</v>
      </c>
      <c r="I112" s="86">
        <v>0</v>
      </c>
      <c r="J112" s="86">
        <v>1</v>
      </c>
      <c r="K112" s="86">
        <v>0</v>
      </c>
      <c r="L112" s="86">
        <v>3</v>
      </c>
      <c r="M112" s="91"/>
      <c r="N112" s="127">
        <f>SUM(LARGE(H112:L112,{1,2,3}))</f>
        <v>4</v>
      </c>
      <c r="O112" s="128">
        <f t="shared" si="11"/>
        <v>1.25</v>
      </c>
      <c r="P112" s="129">
        <f t="shared" si="10"/>
        <v>5</v>
      </c>
    </row>
    <row r="113" spans="1:16" s="130" customFormat="1" ht="31.8" customHeight="1" x14ac:dyDescent="0.3">
      <c r="A113" s="124">
        <f t="shared" si="7"/>
        <v>13</v>
      </c>
      <c r="B113" s="72" t="s">
        <v>186</v>
      </c>
      <c r="C113" s="72" t="s">
        <v>158</v>
      </c>
      <c r="D113" s="72" t="s">
        <v>120</v>
      </c>
      <c r="E113" s="72" t="s">
        <v>121</v>
      </c>
      <c r="F113" s="85">
        <v>10</v>
      </c>
      <c r="G113" s="91"/>
      <c r="H113" s="86">
        <v>0</v>
      </c>
      <c r="I113" s="86">
        <v>0</v>
      </c>
      <c r="J113" s="86">
        <v>0</v>
      </c>
      <c r="K113" s="86">
        <v>1</v>
      </c>
      <c r="L113" s="86">
        <v>1</v>
      </c>
      <c r="M113" s="91"/>
      <c r="N113" s="127">
        <f>SUM(LARGE(H113:L113,{1,2,3}))</f>
        <v>2</v>
      </c>
      <c r="O113" s="128">
        <f t="shared" si="11"/>
        <v>1.25</v>
      </c>
      <c r="P113" s="129">
        <f t="shared" si="10"/>
        <v>2.5</v>
      </c>
    </row>
    <row r="114" spans="1:16" s="130" customFormat="1" ht="31.8" customHeight="1" x14ac:dyDescent="0.3">
      <c r="A114" s="124">
        <f t="shared" si="7"/>
        <v>14</v>
      </c>
      <c r="B114" s="72" t="s">
        <v>325</v>
      </c>
      <c r="C114" s="72" t="s">
        <v>36</v>
      </c>
      <c r="D114" s="72" t="s">
        <v>37</v>
      </c>
      <c r="E114" s="72" t="s">
        <v>38</v>
      </c>
      <c r="F114" s="85">
        <v>10</v>
      </c>
      <c r="G114" s="91"/>
      <c r="H114" s="86">
        <v>0</v>
      </c>
      <c r="I114" s="86">
        <v>0</v>
      </c>
      <c r="J114" s="86">
        <v>0</v>
      </c>
      <c r="K114" s="86">
        <v>1</v>
      </c>
      <c r="L114" s="86">
        <v>0</v>
      </c>
      <c r="M114" s="91"/>
      <c r="N114" s="127">
        <f>SUM(LARGE(H114:L114,{1,2,3}))</f>
        <v>1</v>
      </c>
      <c r="O114" s="128">
        <f t="shared" si="11"/>
        <v>1.25</v>
      </c>
      <c r="P114" s="129">
        <f t="shared" si="10"/>
        <v>1.25</v>
      </c>
    </row>
    <row r="115" spans="1:16" s="130" customFormat="1" ht="31.8" customHeight="1" x14ac:dyDescent="0.3">
      <c r="A115" s="124">
        <f t="shared" si="7"/>
        <v>15</v>
      </c>
      <c r="B115" s="72" t="s">
        <v>43</v>
      </c>
      <c r="C115" s="72" t="s">
        <v>44</v>
      </c>
      <c r="D115" s="125" t="s">
        <v>45</v>
      </c>
      <c r="E115" s="131" t="s">
        <v>46</v>
      </c>
      <c r="F115" s="85">
        <v>10</v>
      </c>
      <c r="G115" s="91"/>
      <c r="H115" s="86">
        <v>0</v>
      </c>
      <c r="I115" s="86">
        <v>0</v>
      </c>
      <c r="J115" s="86">
        <v>0</v>
      </c>
      <c r="K115" s="86">
        <v>0</v>
      </c>
      <c r="L115" s="86">
        <v>0</v>
      </c>
      <c r="M115" s="91"/>
      <c r="N115" s="127">
        <f>SUM(LARGE(H115:L115,{1,2,3}))</f>
        <v>0</v>
      </c>
      <c r="O115" s="128">
        <f t="shared" si="11"/>
        <v>1.25</v>
      </c>
      <c r="P115" s="129">
        <f t="shared" si="10"/>
        <v>0</v>
      </c>
    </row>
    <row r="116" spans="1:16" s="130" customFormat="1" ht="31.8" customHeight="1" x14ac:dyDescent="0.3">
      <c r="A116" s="124">
        <f t="shared" si="7"/>
        <v>16</v>
      </c>
      <c r="B116" s="72" t="s">
        <v>66</v>
      </c>
      <c r="C116" s="72" t="s">
        <v>67</v>
      </c>
      <c r="D116" s="125" t="s">
        <v>41</v>
      </c>
      <c r="E116" s="131" t="s">
        <v>68</v>
      </c>
      <c r="F116" s="85">
        <v>10</v>
      </c>
      <c r="G116" s="91"/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91"/>
      <c r="N116" s="127">
        <f>SUM(LARGE(H116:L116,{1,2,3}))</f>
        <v>0</v>
      </c>
      <c r="O116" s="128">
        <f t="shared" si="11"/>
        <v>1.25</v>
      </c>
      <c r="P116" s="129">
        <f t="shared" si="10"/>
        <v>0</v>
      </c>
    </row>
    <row r="117" spans="1:16" s="130" customFormat="1" ht="31.8" customHeight="1" x14ac:dyDescent="0.3">
      <c r="A117" s="124">
        <f t="shared" si="7"/>
        <v>17</v>
      </c>
      <c r="B117" s="72" t="s">
        <v>89</v>
      </c>
      <c r="C117" s="72" t="s">
        <v>90</v>
      </c>
      <c r="D117" s="125" t="s">
        <v>91</v>
      </c>
      <c r="E117" s="131" t="s">
        <v>92</v>
      </c>
      <c r="F117" s="85">
        <v>10</v>
      </c>
      <c r="G117" s="91"/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 s="91"/>
      <c r="N117" s="127">
        <f>SUM(LARGE(H117:L117,{1,2,3}))</f>
        <v>0</v>
      </c>
      <c r="O117" s="128">
        <f t="shared" si="11"/>
        <v>1.25</v>
      </c>
      <c r="P117" s="129">
        <f t="shared" si="10"/>
        <v>0</v>
      </c>
    </row>
    <row r="118" spans="1:16" s="130" customFormat="1" ht="31.8" customHeight="1" x14ac:dyDescent="0.3">
      <c r="A118" s="124">
        <f t="shared" si="7"/>
        <v>18</v>
      </c>
      <c r="B118" s="72" t="s">
        <v>93</v>
      </c>
      <c r="C118" s="72" t="s">
        <v>84</v>
      </c>
      <c r="D118" s="125" t="s">
        <v>91</v>
      </c>
      <c r="E118" s="131" t="s">
        <v>94</v>
      </c>
      <c r="F118" s="85">
        <v>11</v>
      </c>
      <c r="G118" s="91"/>
      <c r="H118" s="86">
        <v>0</v>
      </c>
      <c r="I118" s="86">
        <v>0</v>
      </c>
      <c r="J118" s="86">
        <v>0</v>
      </c>
      <c r="K118" s="86">
        <v>0</v>
      </c>
      <c r="L118" s="86">
        <v>0</v>
      </c>
      <c r="M118" s="91"/>
      <c r="N118" s="127">
        <f>SUM(LARGE(H118:L118,{1,2,3}))</f>
        <v>0</v>
      </c>
      <c r="O118" s="128">
        <v>1</v>
      </c>
      <c r="P118" s="129">
        <f t="shared" si="10"/>
        <v>0</v>
      </c>
    </row>
    <row r="119" spans="1:16" s="132" customFormat="1" ht="15.6" customHeight="1" x14ac:dyDescent="0.3">
      <c r="B119" s="133"/>
      <c r="C119" s="134"/>
      <c r="D119" s="135"/>
      <c r="E119" s="136"/>
      <c r="F119" s="137"/>
      <c r="G119" s="135"/>
      <c r="H119" s="135"/>
      <c r="I119" s="135"/>
      <c r="J119" s="135"/>
      <c r="K119" s="135"/>
      <c r="L119" s="135"/>
      <c r="M119" s="135"/>
      <c r="N119" s="138"/>
      <c r="O119" s="139"/>
      <c r="P119" s="140"/>
    </row>
  </sheetData>
  <autoFilter ref="B4:P118" xr:uid="{6E5B21FD-4C5D-4656-92F4-3DE670E1838F}">
    <filterColumn colId="14">
      <filters>
        <filter val="0,00"/>
        <filter val="1,25"/>
        <filter val="10,00"/>
        <filter val="13,75"/>
        <filter val="16,25"/>
        <filter val="17,50"/>
        <filter val="2,50"/>
        <filter val="5,00"/>
        <filter val="6,00"/>
        <filter val="7,50"/>
        <filter val="9,00"/>
      </filters>
    </filterColumn>
    <sortState ref="B5:P118">
      <sortCondition descending="1" ref="P4"/>
    </sortState>
  </autoFilter>
  <sortState ref="A5:P95">
    <sortCondition ref="B5:B95"/>
  </sortState>
  <mergeCells count="1">
    <mergeCell ref="A1:P1"/>
  </mergeCells>
  <phoneticPr fontId="5" type="noConversion"/>
  <pageMargins left="0.23622047244094491" right="0.23622047244094491" top="0.74803149606299213" bottom="0.7480314960629921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8+9 итог </vt:lpstr>
      <vt:lpstr>10-11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</dc:creator>
  <cp:lastModifiedBy>Игорь Федоренко</cp:lastModifiedBy>
  <cp:lastPrinted>2026-03-06T14:26:22Z</cp:lastPrinted>
  <dcterms:created xsi:type="dcterms:W3CDTF">2023-10-24T10:36:00Z</dcterms:created>
  <dcterms:modified xsi:type="dcterms:W3CDTF">2026-03-06T15:37:39Z</dcterms:modified>
</cp:coreProperties>
</file>